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65516" windowWidth="25480" windowHeight="13340" activeTab="2"/>
  </bookViews>
  <sheets>
    <sheet name="DGOA" sheetId="1" r:id="rId1"/>
    <sheet name="DGOA - Notes" sheetId="2" r:id="rId2"/>
    <sheet name="PMC Free" sheetId="3" r:id="rId3"/>
    <sheet name="Wayback Machine Data" sheetId="4" r:id="rId4"/>
    <sheet name="PMC Individual Journals" sheetId="5" r:id="rId5"/>
    <sheet name="PMC Indiv Notes" sheetId="6" r:id="rId6"/>
    <sheet name="Journal Collection Comparison" sheetId="7" r:id="rId7"/>
    <sheet name="Article metasearch comparison" sheetId="8" r:id="rId8"/>
  </sheets>
  <definedNames>
    <definedName name="EntrezSystem2.PEntrez.PubMed.Pubmed_ResultsPanel.Pubmed_DisplayBar.Display" localSheetId="2">'PMC Free'!$H$67</definedName>
    <definedName name="help" localSheetId="2">'PMC Free'!$H$21</definedName>
  </definedNames>
  <calcPr fullCalcOnLoad="1"/>
</workbook>
</file>

<file path=xl/comments1.xml><?xml version="1.0" encoding="utf-8"?>
<comments xmlns="http://schemas.openxmlformats.org/spreadsheetml/2006/main">
  <authors>
    <author>Heather Morrison</author>
  </authors>
  <commentList>
    <comment ref="AM40" authorId="0">
      <text>
        <r>
          <rPr>
            <b/>
            <sz val="9"/>
            <rFont val="Arial"/>
            <family val="0"/>
          </rPr>
          <t>Heather Morrison:</t>
        </r>
        <r>
          <rPr>
            <sz val="9"/>
            <rFont val="Arial"/>
            <family val="0"/>
          </rPr>
          <t xml:space="preserve">
CORRECTED September 30, 2009, predecessor titles removed from list to recalculate immediate free access and open access
</t>
        </r>
      </text>
    </comment>
    <comment ref="AM41" authorId="0">
      <text>
        <r>
          <rPr>
            <b/>
            <sz val="9"/>
            <rFont val="Arial"/>
            <family val="0"/>
          </rPr>
          <t>Heather Morrison:</t>
        </r>
        <r>
          <rPr>
            <sz val="9"/>
            <rFont val="Arial"/>
            <family val="0"/>
          </rPr>
          <t xml:space="preserve">
see above
</t>
        </r>
      </text>
    </comment>
  </commentList>
</comments>
</file>

<file path=xl/sharedStrings.xml><?xml version="1.0" encoding="utf-8"?>
<sst xmlns="http://schemas.openxmlformats.org/spreadsheetml/2006/main" count="502" uniqueCount="435">
  <si>
    <t xml:space="preserve"> Research Support, N.I.H., Intramural [pt]</t>
  </si>
  <si>
    <t>Last updated March 31, 2013</t>
  </si>
  <si>
    <t>Social Sciences Research Network http://papers.ssrn.com/sol3/DisplayAbstractSearch.cfm</t>
  </si>
  <si>
    <t>articles downloadable for free - social sciences</t>
  </si>
  <si>
    <t>Wiley Online Library</t>
  </si>
  <si>
    <t>open access</t>
  </si>
  <si>
    <t>Springer</t>
  </si>
  <si>
    <t>No Limits (No distinction based on researcher)</t>
  </si>
  <si>
    <t>Journal of Oncology: 67 items, 60 free fulltext</t>
  </si>
  <si>
    <t>Biomicrofluidics:  76 articles, 76 free fulltext</t>
  </si>
  <si>
    <t>Funder</t>
  </si>
  <si>
    <t>American Journal of Bioethics:  1,822 free fulltext:  19</t>
  </si>
  <si>
    <t># of titles added last 30 days</t>
  </si>
  <si>
    <t>Publication date 2008/04/07 to One year minus one day</t>
  </si>
  <si>
    <t>03/31/2012</t>
  </si>
  <si>
    <t>Science Direct website http://www.sciencedirect.com/ Retrieved September 30, 2010</t>
  </si>
  <si>
    <t>Published within the last 30 days: 143/2267=6%</t>
  </si>
  <si>
    <t>publication date more than one year 08/04/07 to 09/03/30</t>
  </si>
  <si>
    <t>18 items, no NIH funded, 16 are free full text</t>
  </si>
  <si>
    <t>1,393  free fulltext:  3</t>
  </si>
  <si>
    <t>% fulltext</t>
  </si>
  <si>
    <t>Moving images (movies)</t>
  </si>
  <si>
    <t>Live music archive (concerts)</t>
  </si>
  <si>
    <t>Health &amp; Social Care in the Community:  700 free fulltext:  0</t>
  </si>
  <si>
    <t>(no NIH funded)</t>
  </si>
  <si>
    <t># items published more since 2005 but than 12 months ago</t>
  </si>
  <si>
    <t># items published more since 2005 but than 12 months ago</t>
  </si>
  <si>
    <t>No limits:  total as of December 11, 2009 from estimate of 19 million citations on pubmed site</t>
  </si>
  <si>
    <t xml:space="preserve">total </t>
  </si>
  <si>
    <t>free</t>
  </si>
  <si>
    <t>%</t>
  </si>
  <si>
    <t>embargoed</t>
  </si>
  <si>
    <t>(Canadian Institutes of Health Research)</t>
  </si>
  <si>
    <t xml:space="preserve">PubMedCentral - open access articles </t>
  </si>
  <si>
    <t>PubMedCentral Canada - CIHR</t>
  </si>
  <si>
    <t>total</t>
  </si>
  <si>
    <t>%</t>
  </si>
  <si>
    <t>embargoed</t>
  </si>
  <si>
    <t>Sites with free back issues</t>
  </si>
  <si>
    <t>Breast Cancer Research and Treatment</t>
  </si>
  <si>
    <t>Free / free in PMC mixed up?</t>
  </si>
  <si>
    <t>% of NIH-funded research covered by Public Access Policy available fulltext</t>
  </si>
  <si>
    <t>metadata records</t>
  </si>
  <si>
    <t>Dec. 31, 2010</t>
  </si>
  <si>
    <t>PubMedCentral Journal Participants</t>
  </si>
  <si>
    <t>free since April 2008</t>
  </si>
  <si>
    <t>Free in PMC</t>
  </si>
  <si>
    <t>Wiley Online Library website http://info.onlinelibrary.wiley.com/ Retrieved September 30, 2010</t>
  </si>
  <si>
    <t>total since April 2008</t>
  </si>
  <si>
    <t>Published within the last 60 days: 454/6475=7%</t>
  </si>
  <si>
    <t>RePEc institutional contact listings</t>
  </si>
  <si>
    <t>Clinical and Translational Science:  13 items, no NIH funded, all 13 are free full text</t>
  </si>
  <si>
    <t>Health Economics:  1,371 free fulltext:  2</t>
  </si>
  <si>
    <t>Either: full NIH policy period: 2005/01/01 to [one year prior minus one day]</t>
  </si>
  <si>
    <t>total - no date limit</t>
  </si>
  <si>
    <t>www.OpenArchives.eu (added 2007, 2006 from SOAN) Dec. 31, 2007 from OpenArchives search)</t>
  </si>
  <si>
    <t>12/31/2003</t>
  </si>
  <si>
    <t>04/2003</t>
  </si>
  <si>
    <t>Audio (recordings)</t>
  </si>
  <si>
    <t>Texts</t>
  </si>
  <si>
    <t>Dramatic Growth of Open Access:  Notes on Method</t>
  </si>
  <si>
    <t>open access</t>
  </si>
  <si>
    <t>last 2 years</t>
  </si>
  <si>
    <t>free</t>
  </si>
  <si>
    <t>1 year</t>
  </si>
  <si>
    <t># of journals searchable at article level</t>
  </si>
  <si>
    <t xml:space="preserve"> Research Support, N.I.H., Extramural [pt]</t>
  </si>
  <si>
    <t>Bielefeld Academic Search Engine</t>
  </si>
  <si>
    <t>Scientific Commons</t>
  </si>
  <si>
    <t>PubMedCentral - number of publications and % of fulltext by date of publication and funding of researcher</t>
  </si>
  <si>
    <t>Published within the last 2 years: 44366/144166=31%</t>
  </si>
  <si>
    <t>PubMedCentral - Wellcome Trust</t>
  </si>
  <si>
    <t>OA articles</t>
  </si>
  <si>
    <t>06/21/2001</t>
  </si>
  <si>
    <t>12,000 </t>
  </si>
  <si>
    <t>Dramatic Growth of Open Access Series</t>
  </si>
  <si>
    <t>total - free</t>
  </si>
  <si>
    <t>60 days</t>
  </si>
  <si>
    <t>30 days</t>
  </si>
  <si>
    <t>American Heart Journal</t>
  </si>
  <si>
    <t>180 days</t>
  </si>
  <si>
    <t>90 days</t>
  </si>
  <si>
    <t>Peer-Reviewed</t>
  </si>
  <si>
    <t>12/11/2008</t>
  </si>
  <si>
    <t>n/a</t>
  </si>
  <si>
    <t>articles downloadable for free</t>
  </si>
  <si>
    <t>Institutional</t>
  </si>
  <si>
    <t>Total</t>
  </si>
  <si>
    <t>Annals of Surgical Oncology</t>
  </si>
  <si>
    <t>This work is licensed under the Creative Commons Attribution-Noncommercial-Share Alike 2.5 Canada License. To view a copy of this license, visit http://creativecommons.org/licenses/by-nc-sa/2.5/ca/ or send a letter to Creative Commons, 171 Second Street, Suite 300, San Francisco, California, 94105, USA.</t>
  </si>
  <si>
    <t>02/2005</t>
  </si>
  <si>
    <t>New Genetics and Society:  52 free fulltext:  0</t>
  </si>
  <si>
    <t>BMC Cancer</t>
  </si>
  <si>
    <t>Proposed Mandates</t>
  </si>
  <si>
    <t># items published since 2008/04/07 but than 12 months ago</t>
  </si>
  <si>
    <t>Requirement policy compliance</t>
  </si>
  <si>
    <t># journals in PMC with immediate free access</t>
  </si>
  <si>
    <t>Elsevier</t>
  </si>
  <si>
    <t>Published within the last 90 days: 1012/11947=8%</t>
  </si>
  <si>
    <t>06/30/2006</t>
  </si>
  <si>
    <t>At the first drop-down menu, select Research Support, N.I.H., Extramural [pt]</t>
  </si>
  <si>
    <t>Under Journal, enter your Journal's title</t>
  </si>
  <si>
    <t>December 31, 2011:  added PubMed searches for Research Support, Canadian Institutes of Health Research and Research Support, Wellcome Trust - can't find a way to find this information form PMC-UK or PMC-Canada</t>
  </si>
  <si>
    <t>Last updated Dec. 31, 2011</t>
  </si>
  <si>
    <t>12/31/2011</t>
  </si>
  <si>
    <t>pub. Last 3 years</t>
  </si>
  <si>
    <t>last 2 years</t>
  </si>
  <si>
    <t>OA</t>
  </si>
  <si>
    <t>1 year</t>
  </si>
  <si>
    <t>OA</t>
  </si>
  <si>
    <t xml:space="preserve">thanks to Jim Till </t>
  </si>
  <si>
    <t>pub. Last 3 years total</t>
  </si>
  <si>
    <t>%</t>
  </si>
  <si>
    <t>1530623 records</t>
  </si>
  <si>
    <t>fulltext:  publication date more than one year 08/04/07 to 09/03/30</t>
  </si>
  <si>
    <t>Free in PMC</t>
  </si>
  <si>
    <t>9/30.08</t>
  </si>
  <si>
    <t>OAIster:  repositories</t>
  </si>
  <si>
    <t>(no NIH support)</t>
  </si>
  <si>
    <t>American Institute of Physics</t>
  </si>
  <si>
    <t>*</t>
  </si>
  <si>
    <t>Comparison of Large Journal Collections</t>
  </si>
  <si>
    <t>fulltext # items published since 2008/04/07 but than 12 months ago</t>
  </si>
  <si>
    <t>Hindawi Publications</t>
  </si>
  <si>
    <t>March 31, 2010 - selected review of journals with authors showing low compliance rates in 2009</t>
  </si>
  <si>
    <t>PMC - individual journal searches</t>
  </si>
  <si>
    <t>Highwire Completely Free Sites</t>
  </si>
  <si>
    <t>Alcoholism: clinical and experimental research</t>
  </si>
  <si>
    <t>Or: mandatory NIH policy period: 2008/04/07 to [one year prior minus one day]</t>
  </si>
  <si>
    <t>CARL Metadata Harvester June 30, 2010:  collated statistics not available on website</t>
  </si>
  <si>
    <t>Directory of Open Access Journals:  Already the Biggest Big Deal?  http://poeticeconomics.blogspot.com/2007/12/directory-of-open-access-journals.html</t>
  </si>
  <si>
    <t>Dramatic Growth of Open Access:  2007 (Interim)  http://spreadsheets.google.com/ccc?key=pqCs8wrw32HH_DP58axPuHA&amp;hl=en</t>
  </si>
  <si>
    <t>Detailed breakdown - range of time frames</t>
  </si>
  <si>
    <t># articles</t>
  </si>
  <si>
    <t>OA</t>
  </si>
  <si>
    <t># of journals</t>
  </si>
  <si>
    <t>DOAJ</t>
  </si>
  <si>
    <t>Vulnerable Children and Youth Studies:  3 free fulltext:  3</t>
  </si>
  <si>
    <t>AIDS care</t>
  </si>
  <si>
    <t>American Journal of Bioethics</t>
  </si>
  <si>
    <t>n/a</t>
  </si>
  <si>
    <t>n/a</t>
  </si>
  <si>
    <t>Medical Ethics (subject)</t>
  </si>
  <si>
    <t>?</t>
  </si>
  <si>
    <t xml:space="preserve"> Research Support, N.I.H., Extramural [pt]</t>
  </si>
  <si>
    <t>American Journal of Epidemiology</t>
  </si>
  <si>
    <t>Medknow Publishing</t>
  </si>
  <si>
    <t>Journal of Postgraduate Medicine:  2, 777 items, 2,111 free fulltext</t>
  </si>
  <si>
    <t>Journal of Postgraduate Medicine</t>
  </si>
  <si>
    <t>Note that either publication date period is an estimate, as the policy date reflects dating of research grants rather than dating of publications. There are other possible approaches to calculating this data; from a methodological viewpoint, using more than one approach and triangulating is optimal. Comments on the method are appreciated; please contact hgmorris at sfu dot ca</t>
  </si>
  <si>
    <t># journals in PMC with all articles open access</t>
  </si>
  <si>
    <t>Published within the last 180 days: 3894/30602=13%</t>
  </si>
  <si>
    <t>total # articles</t>
  </si>
  <si>
    <t>Thesis</t>
  </si>
  <si>
    <t># of articles searchable at article level</t>
  </si>
  <si>
    <t>OAIster:  number of records</t>
  </si>
  <si>
    <t>NIH search:  Research Support, N.I.H., Extramural [pt], journal name, pub. Date 2005/01/01 to 2008/12/30, as of Dec. 31, 2009</t>
  </si>
  <si>
    <t>Taylor &amp; Francis:  Dec. 31, 2009</t>
  </si>
  <si>
    <t>unavailable due to maintenance</t>
  </si>
  <si>
    <t>PLoS Medicine</t>
  </si>
  <si>
    <t>Data is from the resource website as of the date shown, except as noted otherwise.  Early figures (February 2005) were recorded between January and February 2005, on dates not specified.  OAIster data is from the most recent update, e.g. March 29 for March 31, 2007.  Data is presented as an approximate indicator of the growth and extent of open access only.  For example, the Directory of Open Access Journals, widely regarded as the most authoritative list of fully open access, peer-reviewed journals, contains just over 2,600 journals as of March 31, 2006, much less than the world's largest list of open access journals, that collected and maintained by Jan Szczepanski, over 4,705 titles as of early December 2005 - see http://oalibrarian.blogspot.com/2005/12/jan-szczepanski-collecting-for-world.html.  The rate of addition of journals to DOAJ likely reflects internal staffing factors, in addition to the actual creation of new open access journals and/or conversion of traditional journals to open access.  The rate of updating of websites listed is not known.  The figure of 1,000 journals using OJS was added July 15, 2007, based on a report by John Willinsky July 11, 2007.</t>
  </si>
  <si>
    <t>Published within the last 1 year: 12241/67486=18%</t>
  </si>
  <si>
    <t>12/31/2009</t>
  </si>
  <si>
    <t>Wiley-Blackwell (Dec. 31, 2009)</t>
  </si>
  <si>
    <t># publications</t>
  </si>
  <si>
    <t># authors</t>
  </si>
  <si>
    <t># repositories</t>
  </si>
  <si>
    <t># free articles</t>
  </si>
  <si>
    <t>For commentary, and links to related works see The Imaginary Journal of Poetic Economics http://poeticeconomics.blogspot.com/2006/08/dramatic-growth-of-open-access-series.html   (Dramatic Growth of Open Access Series_</t>
  </si>
  <si>
    <t># archives</t>
  </si>
  <si>
    <t># items</t>
  </si>
  <si>
    <t>free full text</t>
  </si>
  <si>
    <t>Morrison, Heather (2006) The dramatic growth of open access:  implications and opportunities for resource sharing.  Journal of Interlibrary Loan, Document Delivery &amp; Electronic Reserver 16:3.  E-LIS:  http://eprints.rclis.org/archive/00004558/</t>
  </si>
  <si>
    <t>over 23 million (note)</t>
  </si>
  <si>
    <t>Under Publication Date, enter:</t>
  </si>
  <si>
    <t>180 days</t>
  </si>
  <si>
    <t>NOTE:  numbers and precentages of free fulltext will understate compliance with NIH Public Access Policy, as articles deposited for later release are not included</t>
  </si>
  <si>
    <t>Heather Morrison</t>
  </si>
  <si>
    <t>Dramatic Growth of Open Access June 30, 2007 (Commentary)  http://poeticeconomics.blogspot.com/2007/06/dramatic-growth-of-open-access-june.html</t>
  </si>
  <si>
    <t>Dramatic Growth of Open Access September 30, 2007 (Commentary)  http://poeticeconomics.blogspot.com/2007/09/dramatic-growth-of-open-access-series.html</t>
  </si>
  <si>
    <t>Dramatic Growth of Open Access:  2007 (Interim)  and Predictions for 2008  (Commentary) http://poeticeconomics.blogspot.com/2007/12/dramatic-growth-of-open-access-2007.html</t>
  </si>
  <si>
    <t>Earlier figures on funding mandates courtesy of Stevan Harnad</t>
  </si>
  <si>
    <t>items of interest</t>
  </si>
  <si>
    <t>available online</t>
  </si>
  <si>
    <t>notes</t>
  </si>
  <si>
    <t>The author began noting and recording the dramatic growth of open access late in 2004, inspired by rather extreme understatements of the extent of open access resources and growth at that time.   For early discussion on this topic, see the SPARC Open Access Forum  https://mx2.arl.org/Lists/SPARC-OAForum/List.html.  For additional data and commentary, please see the following article and updates on The Imaginary Journal of Poetic Economics http://poeticeconomics.blogspot.com</t>
  </si>
  <si>
    <t>PMC - individual journal searches</t>
  </si>
  <si>
    <t>12/11/2006</t>
  </si>
  <si>
    <t>06/30/2007</t>
  </si>
  <si>
    <t>Public Access requirement policy:</t>
  </si>
  <si>
    <t>From Find Repositories page</t>
  </si>
  <si>
    <t>Oct. 24, 2006</t>
  </si>
  <si>
    <t>Updated December 11, 2007.  DOAJ Dec. 12, 2007.  Interim 2007 report.</t>
  </si>
  <si>
    <t>Dec. 30, 2004</t>
  </si>
  <si>
    <t>Heather Morrison, The Imaginary Journal of Poetic Economics http://poeticeconomics.blogspot.com</t>
  </si>
  <si>
    <t>Addictive Behaviors</t>
  </si>
  <si>
    <t># fulltext - published more than 12 months ago</t>
  </si>
  <si>
    <t>Health &amp; Social Care in the Community</t>
  </si>
  <si>
    <t>September 30, 2006 - OpenDOAR data is from Oct. 24, 2006, closest date data available from Wayback Machine</t>
  </si>
  <si>
    <t>PMC1:  # journals participating in PMC includes predecessor, now select, and no new content titles (identified in PMC csv file as of June 30, 2009.  # of journals actively participating now excludes predecessor and no new content titles.</t>
  </si>
  <si>
    <t>Notes from Wayback Machine search Dec 2010</t>
  </si>
  <si>
    <t># journals</t>
  </si>
  <si>
    <t># journals searchable at article level</t>
  </si>
  <si>
    <t># articles included</t>
  </si>
  <si>
    <t>Notes</t>
  </si>
  <si>
    <t>announcement that Lund University will create DOAJ with funding from the Open Society Institute and SPARC</t>
  </si>
  <si>
    <t>March 31, 2008:  services with irregular or unknown updating practices have been moved to the bottom (Electronic Journals Library, Open J-Gate, # journals using OJS, www.OpenArchive.eu</t>
  </si>
  <si>
    <t>The Imaginary Journal of Poetic Economics</t>
  </si>
  <si>
    <t>From PubMed, go to Advanced Search.</t>
  </si>
  <si>
    <t># fulltext published within last 12 months</t>
  </si>
  <si>
    <t>July 2004:  PMC title list supplied by Tim Gray. Note that high percentage of immediate free access / open access likely reflects high participation rate by BioMedCentral.</t>
  </si>
  <si>
    <t>October 2004:  DOAJ title list supplied by Tim Gray.</t>
  </si>
  <si>
    <t>30 days</t>
  </si>
  <si>
    <t>Jim Till's April 6, 2008 data</t>
  </si>
  <si>
    <t>any date</t>
  </si>
  <si>
    <t>Free</t>
  </si>
  <si>
    <t>first time # of journals appears in Wayback Machine search. Prior to this just says "there are now journals"</t>
  </si>
  <si>
    <t>Dec. 31, 2004</t>
  </si>
  <si>
    <t>Dec. 31, 2004</t>
  </si>
  <si>
    <t>12/11/2009</t>
  </si>
  <si>
    <t>Science Direct</t>
  </si>
  <si>
    <t>Dec. 11, 2005</t>
  </si>
  <si>
    <t>Dec. 11, 2006</t>
  </si>
  <si>
    <t>BASE</t>
  </si>
  <si>
    <t>Dramatic Growth of Open Access:  March 31, 2008 (Commentary) http://poeticeconomics.blogspot.com/2008/03/dramatic-growth-of-open-access-march-31.html</t>
  </si>
  <si>
    <t>Calculating compliance with the NIH Public Access Policy</t>
  </si>
  <si>
    <t>book and chapter listings</t>
  </si>
  <si>
    <t>author contact listings</t>
  </si>
  <si>
    <t>Please cite:  Heather Morrison.  Dramatic Growth of Open Access:  Open Data Edition.  (Date).</t>
  </si>
  <si>
    <t>The Dramatic Growth of Open Access uses the full NIH policy period, at least up to Dec. 31, 2009. Full details of the search strategy used in DGOA are published in the open data edition (see the 3rd sheet).</t>
  </si>
  <si>
    <t>At the first drop-down menu, select Research Support, N.I.H., Extramural [pt]</t>
  </si>
  <si>
    <t>Dec. 31, 2003</t>
  </si>
  <si>
    <t xml:space="preserve">Comparison of large article metasearch </t>
  </si>
  <si>
    <t>Science Direct website http://www.sciencedirect.com/.  Retrieved September 30, 2010</t>
  </si>
  <si>
    <t>90 days</t>
  </si>
  <si>
    <t>If your journal publishes articles that benefit from NIH research and you would like to know how your journal would rate on compliance, following is my search method:</t>
  </si>
  <si>
    <t>Or: mandatory NIH policy period: 2008/04/07 to [one year prior minus one day]</t>
  </si>
  <si>
    <t>No NIH External found</t>
  </si>
  <si>
    <t>Open J-Gate</t>
  </si>
  <si>
    <t>Open J-Gate peer-reviewed</t>
  </si>
  <si>
    <t>Electronic Journals Library - free access</t>
  </si>
  <si>
    <t>Open Journals Systems (OJS) Journals)</t>
  </si>
  <si>
    <t xml:space="preserve">last updated: </t>
  </si>
  <si>
    <t># items published within last 12 months</t>
  </si>
  <si>
    <t>06/30/2004</t>
  </si>
  <si>
    <t>09/30/2004</t>
  </si>
  <si>
    <t>12/31/2004</t>
  </si>
  <si>
    <t>10/01/2005</t>
  </si>
  <si>
    <t>12/11/2005</t>
  </si>
  <si>
    <t>RePEC http://repec.org/ total items (from LogEC as of March 2012)</t>
  </si>
  <si>
    <t>09/30/2011</t>
  </si>
  <si>
    <t>Aug. 16, 2000</t>
  </si>
  <si>
    <t>Dec. 2, 2001</t>
  </si>
  <si>
    <t>Dec. 11, 2009 - OAIster note:  OAIster recently moved to OCLC WorldCat.  Specific numbers are not given, just over 23 million records from over 1,100 contributors.  In January 2010, OCLC plans to make an OAIster-specific search available.</t>
  </si>
  <si>
    <t>E-LIS</t>
  </si>
  <si>
    <t># documents</t>
  </si>
  <si>
    <t># publications</t>
  </si>
  <si>
    <t># authors</t>
  </si>
  <si>
    <t>gaps in Wayback Machine coverage</t>
  </si>
  <si>
    <t>December 11, 2006 - OpenDOAR data is from Dec. 5, 2006, closest date data available from Wayback Machine</t>
  </si>
  <si>
    <t>Dramatic Growth of Open Access Open Data Edition June 30, 2007  http://spreadsheets.google.com/pub?key=pqCs8wrw32HG1PETFQ6OeKw</t>
  </si>
  <si>
    <t>March 31, 2008 - data for BASE is from April 5 (nearest date data available from Wayback Machine)</t>
  </si>
  <si>
    <t># free article</t>
  </si>
  <si>
    <t>Notes from Wayback machine December 2010</t>
  </si>
  <si>
    <t>date from Highwire Press site</t>
  </si>
  <si>
    <t>Dec. 4, 2000</t>
  </si>
  <si>
    <t>Notes from Wayback Machine December 2010</t>
  </si>
  <si>
    <t># documents</t>
  </si>
  <si>
    <t># sources</t>
  </si>
  <si>
    <t>5.393.213</t>
  </si>
  <si>
    <t>Dramatic Growth of Open Access March 31, 2007 (commentary to go with Open Data Edition)  http://poeticeconomics.blogspot.com/2007/03/dramatic-growth-of-open-access-update.html</t>
  </si>
  <si>
    <t># repositories</t>
  </si>
  <si>
    <t>Dec. 11, 2006</t>
  </si>
  <si>
    <t>Dec. 30, 2006</t>
  </si>
  <si>
    <t>Highwire Press Free Articles</t>
  </si>
  <si>
    <t>Dec. 11, 2009 - PMC Journals Immediate / Open Access: removed predecessor titles for September 30, 2009 data and recaculated</t>
  </si>
  <si>
    <t>The Dramatic Growth Series  http://poeticeconomics.blogspot.com/2006/08/dramatic-growth-of-open-access-series.html</t>
  </si>
  <si>
    <t>June 30, 2006 - OpenDOAR data is from July 2, closest date data available from Wayback Machine</t>
  </si>
  <si>
    <t>Search strategy - from PubMed http://www.ncbi.nlm.nih.gov/pubmed enter in search terms as noted below and set corresponding date limits. Note that search results can only be replicated on the date of search, as new items are added to PubMed and PubMedCentral all the time.</t>
  </si>
  <si>
    <t>March 31, 2010 - Open Journal Systems now over 5,000 journals - see http://poeticeconomics.blogspot.com/2010/02/notes-for-dramatic-growth-of-open.html</t>
  </si>
  <si>
    <t>Credits</t>
  </si>
  <si>
    <t>Dec. 17, 2004</t>
  </si>
  <si>
    <t>Dec. 11, 2005</t>
  </si>
  <si>
    <t>Dec. 29, 2010</t>
  </si>
  <si>
    <t>final appearance in Wayback Machine</t>
  </si>
  <si>
    <t>OpenDOAR</t>
  </si>
  <si>
    <t>Nov. 13, 2002</t>
  </si>
  <si>
    <t>Oct. 1, 2004</t>
  </si>
  <si>
    <t>Mar. 31, 2005</t>
  </si>
  <si>
    <t>Oct. 1, 2005</t>
  </si>
  <si>
    <t>arXiv - no earlier data found as of December 2010</t>
  </si>
  <si>
    <t>RePEC</t>
  </si>
  <si>
    <t>working papers</t>
  </si>
  <si>
    <t>This work is available under the following Creative Commons Canada License:  Attribution-NonCommercial-ShareAlike 2.0 Canada http://creativecommons.org/licenses/by-nc-sa/2.0/ca/</t>
  </si>
  <si>
    <t xml:space="preserve">Dec. 31, 2008 - unable to retrieve total for freetext journals for Electronic Journals Library.  </t>
  </si>
  <si>
    <t>Dec. 17, 2001</t>
  </si>
  <si>
    <t>Open Access Mandate Policies (from ROARMAP)</t>
  </si>
  <si>
    <t>previous years - just listings, no policy numbers / types gathered</t>
  </si>
  <si>
    <t>Note about service being in development</t>
  </si>
  <si>
    <t>Minor update Dec. 17, 2007, with additional data for 2006 from the Peter Suber's January 2007 SPARC Open Access Newsletter  http://www.earlham.edu/~peters/fos/newsletter/01-02-07.htm#2006</t>
  </si>
  <si>
    <t>The Dramatic Growth of Open Access:  December 31, 2005 Update &amp; 2006 Predictions  http://poeticeconomics.blogspot.com/2006/10/dramatic-growth-september-2006.html</t>
  </si>
  <si>
    <t>Science Direct (Elsevier)</t>
  </si>
  <si>
    <t>Monday, January 18, 2010 (from http://poeticeconomics.blogspot.com/2010/01/calculating-compliance-with-nih-public.html)</t>
  </si>
  <si>
    <t>For data, commentary, and links to related works see The Imaginary Journal of Poetic Economics http://poeticeconomics.blogspot.com/2006/08/dramatic-growth-of-open-access-series.html   (Dramatic Growth of Open Access Series_</t>
  </si>
  <si>
    <t>Directory of Open Access Journals (DOAJ)  http://www.doaj.org/</t>
  </si>
  <si>
    <t>Nov. 25, 2002</t>
  </si>
  <si>
    <t>Dec. 31, 2003</t>
  </si>
  <si>
    <t>author contact is now author contact and publication listings</t>
  </si>
  <si>
    <t>December 31, 2010 - Elektronische Zeitschriftenbibliotek - Electronic Journals Library  # journals that can be read free of charge (corrected from open access journals Dec. 31, 2010)</t>
  </si>
  <si>
    <t>Tracked irregularly</t>
  </si>
  <si>
    <t>Open Journal Systems  http://pkp.sfu.ca/?q=ojs</t>
  </si>
  <si>
    <t>Notes from Wayback Machine December 2010</t>
  </si>
  <si>
    <t># repositories</t>
  </si>
  <si>
    <t>Feb. 16, 2005</t>
  </si>
  <si>
    <t>*  the number of journals using OJS is updated irregularly, and is best regarded as an estimate.  OJS is open source publishing software; journals using OJS are under no obligation to report.</t>
  </si>
  <si>
    <t xml:space="preserve">OAIster Sept 2009 note:  last update of OAISter was September 4.   Next update pending takeover of OAIster by OCLC.  </t>
  </si>
  <si>
    <t>PMC:  "actively participating in PMC" includes "now select" category</t>
  </si>
  <si>
    <t>60 days</t>
  </si>
  <si>
    <t>Dramatic Growth Open Data Edition March 31, 2007  http://spreadsheets.google.com/pub?key=pqCs8wrw32HFditd-SIMeZg</t>
  </si>
  <si>
    <t>Wayback Machine - selected searches Dec. 2010</t>
  </si>
  <si>
    <t>Directory of Open Access Journals</t>
  </si>
  <si>
    <t>Dec. 5, 2006</t>
  </si>
  <si>
    <t>Scientific Commoncs</t>
  </si>
  <si>
    <t>Notes from Wayback Machine December 2010</t>
  </si>
  <si>
    <t>Paper downloads - to date</t>
  </si>
  <si>
    <t>total # articles</t>
  </si>
  <si>
    <t>Aug. 15, 2000</t>
  </si>
  <si>
    <t>No Sept. 30 data - last data date available was Sept. 27</t>
  </si>
  <si>
    <t>journal articles</t>
  </si>
  <si>
    <t>software components</t>
  </si>
  <si>
    <t>first appearance in Wayback Machine</t>
  </si>
  <si>
    <t>6.843.830</t>
  </si>
  <si>
    <t>7.078.574</t>
  </si>
  <si>
    <t>Dec. 17, 2007</t>
  </si>
  <si>
    <t>7.253.300</t>
  </si>
  <si>
    <t>8.540.375</t>
  </si>
  <si>
    <t>10.410.320</t>
  </si>
  <si>
    <t>still suspended</t>
  </si>
  <si>
    <t>available</t>
  </si>
  <si>
    <t>Open DOAR  http://www.opendoar.org/  added April 2, 2007  (2006 from Peter Suber's SPARC Open Access Newsletter (SOAN)</t>
  </si>
  <si>
    <t>Registry of Open Access Repositories (ROAR)  http://roar.eprints.org/ # repositories</t>
  </si>
  <si>
    <t>2007 Funder and Institutional / Departmental OA Mandate Policies, from Stevan Harnad's Success Rate of the First of the Open Access Mandates, Southampton, Open Access Archivangelism http://openaccess.eprints.org/index.php?/archives/301-guid.html</t>
  </si>
  <si>
    <t>institutional contact listings</t>
  </si>
  <si>
    <t>note</t>
  </si>
  <si>
    <t>Heather Morrison, The Imaginary Journal of Poetic Economics http://poeticeconomics.blogspot.com</t>
  </si>
  <si>
    <t># of documents</t>
  </si>
  <si>
    <t>Research Support, N.I.H., Extramural [pt] OR Research Support, N.I.H., Intramural [pt]</t>
  </si>
  <si>
    <t xml:space="preserve">Research Support, N.I.H., Extramural [pt] </t>
  </si>
  <si>
    <t>Internet Archive http://archive.org/index.php</t>
  </si>
  <si>
    <t>Research Support, N.I.H., Extramural [pt]</t>
  </si>
  <si>
    <t>date search without terms not working</t>
  </si>
  <si>
    <t>PubMed search:  Research Support, Canadian Institutes of Health Research</t>
  </si>
  <si>
    <t>PubMed Search:  Research Support, Wellcome Trust</t>
  </si>
  <si>
    <t>The Dramatic Growth of Open Access March 31, 2006 Update http://poeticeconomics.blogspot.com/2006/10/dramatic-growth-september-2006.html</t>
  </si>
  <si>
    <t>Dramatic Growth June 2006  http://poeticeconomics.blogspot.com/2006/06/dramatic-growth-june-2006.html</t>
  </si>
  <si>
    <t>Dramatic Growth September 2006 Update http://poeticeconomics.blogspot.com/2006/10/dramatic-growth-september-2006.html</t>
  </si>
  <si>
    <t>Dramatic Growth December 31, 2006 &amp; Predictions for 2007  http://poeticeconomics.blogspot.com/2006/12/dramatic-growth-december-2006.html</t>
  </si>
  <si>
    <t>As posted to The Imaginary Journal of Poetic Economics, January 2010, at:</t>
  </si>
  <si>
    <t>http://poeticeconomics.blogspot.com/2010/01/calculating-compliance-with-nih-public.html</t>
  </si>
  <si>
    <t>June 30, 2008 - data for BASE is actually from May 31, 2008 (nearest date data available from Wayback Machine)</t>
  </si>
  <si>
    <t>RePEc book and chapter listings</t>
  </si>
  <si>
    <t>RePEc author contact and publication listings</t>
  </si>
  <si>
    <t>10, 112</t>
  </si>
  <si>
    <t>?</t>
  </si>
  <si>
    <t>Abstracts</t>
  </si>
  <si>
    <t>Full text papers</t>
  </si>
  <si>
    <t>Authors</t>
  </si>
  <si>
    <t>Papers received in last 12 months</t>
  </si>
  <si>
    <t>Paper downloads - last 12 months</t>
  </si>
  <si>
    <t>Paper downloads - last 30 days</t>
  </si>
  <si>
    <r>
      <t>Open Access Mandate Policies</t>
    </r>
    <r>
      <rPr>
        <sz val="10"/>
        <rFont val="Arial"/>
        <family val="0"/>
      </rPr>
      <t xml:space="preserve"> based on ROARMAP http://www.eprints.org/openaccess/policysignup/</t>
    </r>
  </si>
  <si>
    <t>Sub-Institutional (was Departmental)</t>
  </si>
  <si>
    <t>Multi-institutional</t>
  </si>
  <si>
    <t>RePEC online (fulltext) (downloadable as of March 2012)</t>
  </si>
  <si>
    <t>RePEc working papers</t>
  </si>
  <si>
    <t>RePEc journal articles</t>
  </si>
  <si>
    <t>RePEc software components</t>
  </si>
  <si>
    <t>Dramatic Growth of Open Access:  Open Data Edition - Full Data, March 31, 2013</t>
  </si>
  <si>
    <t># of countries (added March 31, 2013)</t>
  </si>
  <si>
    <t>Directory of Open Access Books http://www.doabooks.org/</t>
  </si>
  <si>
    <t># of journals using OJS (Dec. 2011 OJS installations)</t>
  </si>
  <si>
    <t>Scientific Commons http://www.scientificcommons.org/ (added April 2, 2007)  (2006 from Peter Suber's SOAN)</t>
  </si>
  <si>
    <r>
      <t>Open data policies</t>
    </r>
    <r>
      <rPr>
        <sz val="10"/>
        <rFont val="Arial"/>
        <family val="0"/>
      </rPr>
      <t xml:space="preserve"> (journals) - from OAD http://oad.simmons.edu/oadwiki/Journal_open-data_policies</t>
    </r>
  </si>
  <si>
    <t>For commentary, methods notes, and links to related works see The Imaginary Journal of Poetic Economics http://poeticeconomics.blogspot.com/2006/08/dramatic-growth-of-open-access-series.html   (Dramatic Growth of Open Access Series_</t>
  </si>
  <si>
    <t>08/2000</t>
  </si>
  <si>
    <t>12/04/2000</t>
  </si>
  <si>
    <t>03/31/2001</t>
  </si>
  <si>
    <t>12/2001</t>
  </si>
  <si>
    <t>11/2002</t>
  </si>
  <si>
    <t>03/30/2004</t>
  </si>
  <si>
    <t>07/2004</t>
  </si>
  <si>
    <t>03/31/2005</t>
  </si>
  <si>
    <t>06/30/2005</t>
  </si>
  <si>
    <t>6/30/09</t>
  </si>
  <si>
    <t>9/30/09</t>
  </si>
  <si>
    <t>03/31/2010</t>
  </si>
  <si>
    <t>06/30/2010</t>
  </si>
  <si>
    <t>03/31/2011</t>
  </si>
  <si>
    <t>06/30/2011</t>
  </si>
  <si>
    <t>12/11/2011</t>
  </si>
  <si>
    <t xml:space="preserve"># of DOAJ journals </t>
  </si>
  <si>
    <t># of academic peer-reviewed books</t>
  </si>
  <si>
    <t># publishers</t>
  </si>
  <si>
    <t>site not</t>
  </si>
  <si>
    <t>temporarily suspended</t>
  </si>
  <si>
    <t>Open Content Alliance / Internet Archive</t>
  </si>
  <si>
    <t># books under OCA principles or public domain hosted by Internet Archives</t>
  </si>
  <si>
    <t>No longer tracked as of December 2010</t>
  </si>
  <si>
    <t>Mendeley http://www.mendeley.com/stats/ (login required - free registration)</t>
  </si>
  <si>
    <t>metadata records - social sciences</t>
  </si>
  <si>
    <t>OAIster  http://www.oaister.org/</t>
  </si>
  <si>
    <t>over 1,100 contributors</t>
  </si>
  <si>
    <t>CARL Metadata Harvester  http://carl-abrc-oai.lib.sfu.ca/</t>
  </si>
  <si>
    <t>Open J-Gate http://www.openj-gate.com  # english-language open-access journals  http://informindia.co.in/irms/IIPD_Open_Jgate.htm March 31, 2013</t>
  </si>
  <si>
    <t>Elektronische Zeitschriftenbibliotek - Electronic Journals Library  # journals that can be read free of charge http://rzblx1.uni-regensburg.de/ezeit/index.phtml?bibid=AAAAA&amp;colors=7&amp;lang=en</t>
  </si>
  <si>
    <t>Highwire Press Free Online Fulltext Articles  http://highwire.stanford.edu/lists/freeart.dtl</t>
  </si>
  <si>
    <t>BASE:  Bielefeld Academic Search Engine http://www.base-search.net/</t>
  </si>
  <si>
    <t>* now over 2,500 sources on website</t>
  </si>
  <si>
    <t xml:space="preserve">PubMedCentral  http://www.pubmedcentral.nih.gov/  </t>
  </si>
  <si>
    <t xml:space="preserve">arXiv  http://arxiv.org/ </t>
  </si>
  <si>
    <t>E-LIS http://eprints.rclis.org/</t>
  </si>
  <si>
    <t>can't find</t>
  </si>
  <si>
    <t xml:space="preserve">Webpages </t>
  </si>
  <si>
    <t xml:space="preserve"> Jan. 1, 2012 - E-LIS figure courtesy Pablo de Castro</t>
  </si>
  <si>
    <t>last updated: March 31, 2013</t>
  </si>
  <si>
    <t>This work is licensed under the Creative Commons Attribution-Noncommercial-Share Alike 2.5 Canada License. To view a copy of this license, visit http://creativecommons.org/licenses/by-nc-sa/2.5/ca/ or send a letter to Creative Commons, 171 Second Street, Suite 300, San Francisco, California, 94105, USA. (Note that the data is not copyrightable).</t>
  </si>
  <si>
    <t># of content providers</t>
  </si>
  <si>
    <t># items Dec. 2011 - posted on PMC website(from ROAR) 100% fulltext - for historical purposes - for more accurate data, see PMC Free tab</t>
  </si>
  <si>
    <t># journals participating in PMC (from PMC website) * PMC1 *2004 Tim Gray</t>
  </si>
  <si>
    <t># journals actively participating in PMC (total minus predecessor minus no new content)</t>
  </si>
  <si>
    <t># journals in PMC with some articles open access</t>
  </si>
  <si>
    <t># journals that deposit ALL articles in PMC (from PMC website)</t>
  </si>
  <si>
    <t># journals that deposit NIH-funded articles in PMC (from PMC website)</t>
  </si>
  <si>
    <t># journals that deposit selected articles in PMC (from PMC website)</t>
  </si>
  <si>
    <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</si>
</sst>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 numFmtId="165" formatCode="mmm\-yy;@"/>
    <numFmt numFmtId="166" formatCode="0.0"/>
  </numFmts>
  <fonts count="28">
    <font>
      <sz val="10"/>
      <name val="Arial"/>
      <family val="0"/>
    </font>
    <font>
      <b/>
      <sz val="10"/>
      <color indexed="11"/>
      <name val="Arial"/>
      <family val="0"/>
    </font>
    <font>
      <sz val="10"/>
      <color indexed="11"/>
      <name val="Arial"/>
      <family val="0"/>
    </font>
    <font>
      <b/>
      <i/>
      <sz val="10"/>
      <color indexed="10"/>
      <name val="Arial"/>
      <family val="0"/>
    </font>
    <font>
      <sz val="10"/>
      <color indexed="8"/>
      <name val="Arial"/>
      <family val="0"/>
    </font>
    <font>
      <i/>
      <sz val="10"/>
      <color indexed="10"/>
      <name val="Arial"/>
      <family val="0"/>
    </font>
    <font>
      <b/>
      <sz val="10"/>
      <color indexed="10"/>
      <name val="Arial"/>
      <family val="2"/>
    </font>
    <font>
      <sz val="10"/>
      <color indexed="10"/>
      <name val="Arial"/>
      <family val="0"/>
    </font>
    <font>
      <u val="single"/>
      <sz val="10"/>
      <color indexed="12"/>
      <name val="Arial"/>
      <family val="0"/>
    </font>
    <font>
      <u val="single"/>
      <sz val="10"/>
      <color indexed="36"/>
      <name val="Arial"/>
      <family val="0"/>
    </font>
    <font>
      <b/>
      <sz val="10"/>
      <name val="Arial"/>
      <family val="0"/>
    </font>
    <font>
      <i/>
      <sz val="10"/>
      <color indexed="58"/>
      <name val="Arial"/>
      <family val="0"/>
    </font>
    <font>
      <sz val="8"/>
      <name val="Verdana"/>
      <family val="0"/>
    </font>
    <font>
      <sz val="9"/>
      <name val="Arial"/>
      <family val="0"/>
    </font>
    <font>
      <b/>
      <sz val="9"/>
      <name val="Arial"/>
      <family val="0"/>
    </font>
    <font>
      <sz val="10"/>
      <name val="Verdana"/>
      <family val="0"/>
    </font>
    <font>
      <sz val="10"/>
      <color indexed="58"/>
      <name val="Arial"/>
      <family val="0"/>
    </font>
    <font>
      <b/>
      <sz val="7.5"/>
      <name val="Arial"/>
      <family val="0"/>
    </font>
    <font>
      <sz val="7.5"/>
      <name val="Arial"/>
      <family val="0"/>
    </font>
    <font>
      <sz val="7.5"/>
      <name val="Verdana"/>
      <family val="0"/>
    </font>
    <font>
      <b/>
      <sz val="10"/>
      <color indexed="8"/>
      <name val="Arial"/>
      <family val="0"/>
    </font>
    <font>
      <b/>
      <sz val="13.5"/>
      <name val="Arial"/>
      <family val="0"/>
    </font>
    <font>
      <b/>
      <sz val="7.5"/>
      <name val="Verdana"/>
      <family val="0"/>
    </font>
    <font>
      <i/>
      <sz val="10"/>
      <name val="Arial"/>
      <family val="0"/>
    </font>
    <font>
      <b/>
      <sz val="18"/>
      <name val="Arial"/>
      <family val="0"/>
    </font>
    <font>
      <b/>
      <i/>
      <sz val="10"/>
      <name val="Arial"/>
      <family val="0"/>
    </font>
    <font>
      <sz val="10"/>
      <name val="Times New Roman"/>
      <family val="0"/>
    </font>
    <font>
      <b/>
      <sz val="8"/>
      <name val="Arial"/>
      <family val="2"/>
    </font>
  </fonts>
  <fills count="4">
    <fill>
      <patternFill/>
    </fill>
    <fill>
      <patternFill patternType="gray125"/>
    </fill>
    <fill>
      <patternFill patternType="solid">
        <fgColor indexed="13"/>
        <bgColor indexed="64"/>
      </patternFill>
    </fill>
    <fill>
      <patternFill patternType="solid">
        <fgColor indexed="42"/>
        <bgColor indexed="64"/>
      </patternFill>
    </fill>
  </fills>
  <borders count="28">
    <border>
      <left/>
      <right/>
      <top/>
      <bottom/>
      <diagonal/>
    </border>
    <border>
      <left style="thin">
        <color indexed="8"/>
      </left>
      <right style="thin">
        <color indexed="8"/>
      </right>
      <top style="thin">
        <color indexed="8"/>
      </top>
      <bottom style="thin">
        <color indexed="8"/>
      </bottom>
    </border>
    <border>
      <left/>
      <right/>
      <top/>
      <bottom style="thin">
        <color indexed="8"/>
      </bottom>
    </border>
    <border>
      <left/>
      <right/>
      <top style="thin">
        <color indexed="8"/>
      </top>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color indexed="8"/>
      </right>
      <top style="thin">
        <color indexed="8"/>
      </top>
      <bottom style="thin">
        <color indexed="8"/>
      </bottom>
    </border>
    <border>
      <left style="thin">
        <color indexed="8"/>
      </left>
      <right>
        <color indexed="63"/>
      </right>
      <top style="thin">
        <color indexed="8"/>
      </top>
      <bottom style="thin">
        <color indexed="8"/>
      </bottom>
    </border>
    <border>
      <left>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color indexed="63"/>
      </top>
      <bottom>
        <color indexed="63"/>
      </bottom>
    </border>
    <border>
      <left style="thin">
        <color indexed="8"/>
      </left>
      <right>
        <color indexed="8"/>
      </right>
      <top>
        <color indexed="63"/>
      </top>
      <bottom style="thin">
        <color indexed="8"/>
      </bottom>
    </border>
    <border>
      <left>
        <color indexed="63"/>
      </left>
      <right>
        <color indexed="8"/>
      </right>
      <top>
        <color indexed="63"/>
      </top>
      <bottom style="thin">
        <color indexed="8"/>
      </bottom>
    </border>
    <border>
      <left>
        <color indexed="8"/>
      </left>
      <right>
        <color indexed="8"/>
      </right>
      <top>
        <color indexed="63"/>
      </top>
      <bottom style="thin">
        <color indexed="8"/>
      </bottom>
    </border>
    <border>
      <left>
        <color indexed="63"/>
      </left>
      <right>
        <color indexed="63"/>
      </right>
      <top>
        <color indexed="63"/>
      </top>
      <bottom style="thin">
        <color indexed="8"/>
      </bottom>
    </border>
    <border>
      <left>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ck">
        <color indexed="8"/>
      </bottom>
    </border>
    <border>
      <left style="thin">
        <color indexed="8"/>
      </left>
      <right>
        <color indexed="63"/>
      </right>
      <top style="thin">
        <color indexed="8"/>
      </top>
      <bottom style="thick">
        <color indexed="8"/>
      </bottom>
    </border>
    <border>
      <left style="thin">
        <color indexed="8"/>
      </left>
      <right style="thin">
        <color indexed="8"/>
      </right>
      <top>
        <color indexed="63"/>
      </top>
      <bottom style="thick">
        <color indexed="8"/>
      </bottom>
    </border>
    <border>
      <left style="thin">
        <color indexed="8"/>
      </left>
      <right>
        <color indexed="63"/>
      </right>
      <top>
        <color indexed="63"/>
      </top>
      <bottom style="thick">
        <color indexed="8"/>
      </bottom>
    </border>
    <border>
      <left style="thin">
        <color indexed="8"/>
      </left>
      <right>
        <color indexed="63"/>
      </right>
      <top>
        <color indexed="63"/>
      </top>
      <bottom style="thin">
        <color indexed="8"/>
      </bottom>
    </border>
    <border>
      <left>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22">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NumberFormat="0" applyFont="0" applyFill="0" applyBorder="0" applyAlignment="0" applyProtection="0"/>
  </cellStyleXfs>
  <cellXfs count="322">
    <xf numFmtId="0" fontId="0" fillId="0" borderId="0" xfId="0" applyNumberFormat="1" applyFont="1" applyFill="1" applyBorder="1" applyAlignment="1">
      <alignment/>
    </xf>
    <xf numFmtId="0" fontId="2" fillId="0" borderId="1" xfId="0" applyNumberFormat="1" applyFont="1" applyFill="1" applyBorder="1" applyAlignment="1">
      <alignment/>
    </xf>
    <xf numFmtId="3" fontId="2" fillId="0" borderId="1" xfId="0" applyNumberFormat="1" applyFont="1" applyFill="1" applyBorder="1" applyAlignment="1">
      <alignment/>
    </xf>
    <xf numFmtId="0" fontId="3" fillId="0" borderId="1" xfId="0" applyNumberFormat="1" applyFont="1" applyFill="1" applyBorder="1" applyAlignment="1">
      <alignment/>
    </xf>
    <xf numFmtId="0" fontId="4" fillId="0" borderId="0" xfId="0" applyNumberFormat="1" applyFont="1" applyFill="1" applyBorder="1" applyAlignment="1">
      <alignment/>
    </xf>
    <xf numFmtId="0" fontId="2" fillId="0" borderId="1" xfId="0" applyNumberFormat="1" applyFont="1" applyFill="1" applyBorder="1" applyAlignment="1">
      <alignment wrapText="1"/>
    </xf>
    <xf numFmtId="3" fontId="1" fillId="2" borderId="1" xfId="0" applyNumberFormat="1" applyFont="1" applyFill="1" applyBorder="1" applyAlignment="1">
      <alignment/>
    </xf>
    <xf numFmtId="0" fontId="2" fillId="2" borderId="1" xfId="0" applyNumberFormat="1" applyFont="1" applyFill="1" applyBorder="1" applyAlignment="1">
      <alignment/>
    </xf>
    <xf numFmtId="0" fontId="2" fillId="2" borderId="0" xfId="0" applyNumberFormat="1" applyFont="1" applyFill="1" applyBorder="1" applyAlignment="1">
      <alignment wrapText="1"/>
    </xf>
    <xf numFmtId="0" fontId="2" fillId="0" borderId="0" xfId="0" applyNumberFormat="1" applyFont="1" applyFill="1" applyBorder="1" applyAlignment="1">
      <alignment wrapText="1"/>
    </xf>
    <xf numFmtId="0" fontId="2" fillId="0" borderId="2" xfId="0" applyNumberFormat="1" applyFont="1" applyFill="1" applyBorder="1" applyAlignment="1">
      <alignment wrapText="1"/>
    </xf>
    <xf numFmtId="0" fontId="2" fillId="0" borderId="3" xfId="0" applyNumberFormat="1" applyFont="1" applyFill="1" applyBorder="1" applyAlignment="1">
      <alignment wrapText="1"/>
    </xf>
    <xf numFmtId="9" fontId="2" fillId="0" borderId="0" xfId="0" applyNumberFormat="1" applyFont="1" applyFill="1" applyBorder="1" applyAlignment="1">
      <alignment wrapText="1"/>
    </xf>
    <xf numFmtId="9" fontId="2" fillId="2" borderId="0" xfId="0" applyNumberFormat="1" applyFont="1" applyFill="1" applyBorder="1" applyAlignment="1">
      <alignment wrapText="1"/>
    </xf>
    <xf numFmtId="0" fontId="2" fillId="2" borderId="0" xfId="0" applyNumberFormat="1" applyFont="1" applyFill="1" applyBorder="1" applyAlignment="1">
      <alignment/>
    </xf>
    <xf numFmtId="0" fontId="2" fillId="0" borderId="0" xfId="0" applyNumberFormat="1" applyFont="1" applyFill="1" applyBorder="1" applyAlignment="1">
      <alignment/>
    </xf>
    <xf numFmtId="3" fontId="2" fillId="0" borderId="0" xfId="0" applyNumberFormat="1" applyFont="1" applyFill="1" applyBorder="1" applyAlignment="1">
      <alignment wrapText="1"/>
    </xf>
    <xf numFmtId="3" fontId="2" fillId="2" borderId="0" xfId="0" applyNumberFormat="1" applyFont="1" applyFill="1" applyBorder="1" applyAlignment="1">
      <alignment wrapText="1"/>
    </xf>
    <xf numFmtId="0" fontId="0" fillId="0" borderId="0" xfId="0" applyNumberFormat="1" applyFont="1" applyFill="1" applyBorder="1" applyAlignment="1">
      <alignment wrapText="1"/>
    </xf>
    <xf numFmtId="0" fontId="10" fillId="0" borderId="0" xfId="0" applyNumberFormat="1" applyFont="1" applyFill="1" applyBorder="1" applyAlignment="1">
      <alignment/>
    </xf>
    <xf numFmtId="0" fontId="5" fillId="0" borderId="4" xfId="0" applyFont="1" applyBorder="1" applyAlignment="1">
      <alignment/>
    </xf>
    <xf numFmtId="0" fontId="5" fillId="0" borderId="5" xfId="0" applyFont="1" applyBorder="1" applyAlignment="1">
      <alignment/>
    </xf>
    <xf numFmtId="0" fontId="0" fillId="0" borderId="0" xfId="0" applyNumberFormat="1" applyFont="1" applyFill="1" applyBorder="1" applyAlignment="1">
      <alignment/>
    </xf>
    <xf numFmtId="0" fontId="3" fillId="0" borderId="4" xfId="0" applyFont="1" applyBorder="1" applyAlignment="1">
      <alignment/>
    </xf>
    <xf numFmtId="3" fontId="2" fillId="2" borderId="6" xfId="0" applyNumberFormat="1" applyFont="1" applyFill="1" applyBorder="1" applyAlignment="1">
      <alignment/>
    </xf>
    <xf numFmtId="3" fontId="1" fillId="2" borderId="6" xfId="0" applyNumberFormat="1" applyFont="1" applyFill="1" applyBorder="1" applyAlignment="1">
      <alignment/>
    </xf>
    <xf numFmtId="0" fontId="2" fillId="2" borderId="6" xfId="0" applyNumberFormat="1" applyFont="1" applyFill="1" applyBorder="1" applyAlignment="1">
      <alignment/>
    </xf>
    <xf numFmtId="0" fontId="2" fillId="0" borderId="7" xfId="0" applyNumberFormat="1" applyFont="1" applyFill="1" applyBorder="1" applyAlignment="1">
      <alignment/>
    </xf>
    <xf numFmtId="3" fontId="1" fillId="0" borderId="7" xfId="0" applyNumberFormat="1" applyFont="1" applyFill="1" applyBorder="1" applyAlignment="1">
      <alignment/>
    </xf>
    <xf numFmtId="0" fontId="2" fillId="0" borderId="8" xfId="0" applyNumberFormat="1" applyFont="1" applyFill="1" applyBorder="1" applyAlignment="1">
      <alignment/>
    </xf>
    <xf numFmtId="0" fontId="2" fillId="2" borderId="5" xfId="0" applyFont="1" applyFill="1" applyBorder="1" applyAlignment="1">
      <alignment/>
    </xf>
    <xf numFmtId="0" fontId="5" fillId="0" borderId="9" xfId="0" applyFont="1" applyBorder="1" applyAlignment="1">
      <alignment/>
    </xf>
    <xf numFmtId="0" fontId="2" fillId="2" borderId="9" xfId="0" applyFont="1" applyFill="1" applyBorder="1" applyAlignment="1">
      <alignment/>
    </xf>
    <xf numFmtId="0" fontId="2" fillId="3" borderId="0" xfId="0" applyNumberFormat="1" applyFont="1" applyFill="1" applyBorder="1" applyAlignment="1">
      <alignment wrapText="1"/>
    </xf>
    <xf numFmtId="9" fontId="4" fillId="3" borderId="0" xfId="0" applyNumberFormat="1" applyFont="1" applyFill="1" applyBorder="1" applyAlignment="1">
      <alignment wrapText="1"/>
    </xf>
    <xf numFmtId="9" fontId="0" fillId="0" borderId="0" xfId="0" applyNumberFormat="1" applyFont="1" applyFill="1" applyBorder="1" applyAlignment="1">
      <alignment/>
    </xf>
    <xf numFmtId="9" fontId="2" fillId="0" borderId="3" xfId="0" applyNumberFormat="1" applyFont="1" applyFill="1" applyBorder="1" applyAlignment="1">
      <alignment wrapText="1"/>
    </xf>
    <xf numFmtId="9" fontId="2" fillId="0" borderId="1" xfId="0" applyNumberFormat="1" applyFont="1" applyFill="1" applyBorder="1" applyAlignment="1">
      <alignment wrapText="1"/>
    </xf>
    <xf numFmtId="9" fontId="4" fillId="0" borderId="0" xfId="0" applyNumberFormat="1" applyFont="1" applyFill="1" applyBorder="1" applyAlignment="1">
      <alignment/>
    </xf>
    <xf numFmtId="0" fontId="11" fillId="0" borderId="10" xfId="0" applyNumberFormat="1" applyFont="1" applyFill="1" applyBorder="1" applyAlignment="1">
      <alignment/>
    </xf>
    <xf numFmtId="0" fontId="2" fillId="0" borderId="3" xfId="0" applyNumberFormat="1" applyFont="1" applyFill="1" applyBorder="1" applyAlignment="1">
      <alignment/>
    </xf>
    <xf numFmtId="0" fontId="5" fillId="0" borderId="11" xfId="0" applyFont="1" applyBorder="1" applyAlignment="1">
      <alignment/>
    </xf>
    <xf numFmtId="0" fontId="1" fillId="0" borderId="1" xfId="0" applyNumberFormat="1" applyFont="1" applyFill="1" applyBorder="1" applyAlignment="1">
      <alignment/>
    </xf>
    <xf numFmtId="0" fontId="3" fillId="0" borderId="5" xfId="0" applyFont="1" applyBorder="1" applyAlignment="1">
      <alignment/>
    </xf>
    <xf numFmtId="0" fontId="2" fillId="0" borderId="12" xfId="0" applyNumberFormat="1" applyFont="1" applyFill="1" applyBorder="1" applyAlignment="1">
      <alignment wrapText="1"/>
    </xf>
    <xf numFmtId="3" fontId="4" fillId="3" borderId="0" xfId="0" applyNumberFormat="1" applyFont="1" applyFill="1" applyBorder="1" applyAlignment="1">
      <alignment wrapText="1"/>
    </xf>
    <xf numFmtId="3" fontId="7" fillId="0" borderId="9" xfId="0" applyNumberFormat="1" applyFont="1" applyBorder="1" applyAlignment="1">
      <alignment/>
    </xf>
    <xf numFmtId="0" fontId="3" fillId="0" borderId="9" xfId="0" applyFont="1" applyBorder="1" applyAlignment="1">
      <alignment/>
    </xf>
    <xf numFmtId="0" fontId="0" fillId="0" borderId="0" xfId="0" applyNumberFormat="1" applyFill="1" applyBorder="1" applyAlignment="1">
      <alignment/>
    </xf>
    <xf numFmtId="15" fontId="0" fillId="0" borderId="0" xfId="0" applyNumberFormat="1" applyFont="1" applyFill="1" applyBorder="1" applyAlignment="1">
      <alignment/>
    </xf>
    <xf numFmtId="0" fontId="0" fillId="0" borderId="0" xfId="0" applyNumberFormat="1" applyFill="1" applyBorder="1" applyAlignment="1">
      <alignment wrapText="1"/>
    </xf>
    <xf numFmtId="9" fontId="0" fillId="0" borderId="0" xfId="0" applyNumberFormat="1" applyFont="1" applyFill="1" applyBorder="1" applyAlignment="1">
      <alignment/>
    </xf>
    <xf numFmtId="3" fontId="2" fillId="2" borderId="13" xfId="0" applyNumberFormat="1" applyFont="1" applyFill="1" applyBorder="1" applyAlignment="1">
      <alignment/>
    </xf>
    <xf numFmtId="3" fontId="0" fillId="0" borderId="0" xfId="0" applyNumberFormat="1" applyFont="1" applyFill="1" applyBorder="1" applyAlignment="1">
      <alignment/>
    </xf>
    <xf numFmtId="3" fontId="3" fillId="0" borderId="9" xfId="0" applyNumberFormat="1" applyFont="1" applyBorder="1" applyAlignment="1">
      <alignment/>
    </xf>
    <xf numFmtId="3" fontId="5" fillId="0" borderId="9" xfId="0" applyNumberFormat="1" applyFont="1" applyBorder="1" applyAlignment="1">
      <alignment/>
    </xf>
    <xf numFmtId="3" fontId="0" fillId="0" borderId="0" xfId="0" applyNumberFormat="1" applyFont="1" applyFill="1" applyBorder="1" applyAlignment="1">
      <alignment wrapText="1"/>
    </xf>
    <xf numFmtId="9" fontId="0" fillId="0" borderId="0" xfId="0" applyNumberFormat="1" applyFont="1" applyFill="1" applyBorder="1" applyAlignment="1">
      <alignment/>
    </xf>
    <xf numFmtId="9" fontId="0" fillId="0" borderId="0" xfId="0" applyNumberFormat="1" applyFill="1" applyBorder="1" applyAlignment="1">
      <alignment wrapText="1"/>
    </xf>
    <xf numFmtId="9" fontId="0" fillId="0" borderId="0" xfId="0" applyNumberFormat="1" applyFont="1" applyFill="1" applyBorder="1" applyAlignment="1">
      <alignment wrapText="1"/>
    </xf>
    <xf numFmtId="9" fontId="0" fillId="0" borderId="0" xfId="0" applyNumberFormat="1" applyFont="1" applyFill="1" applyBorder="1" applyAlignment="1">
      <alignment/>
    </xf>
    <xf numFmtId="9" fontId="0" fillId="0" borderId="0" xfId="0" applyNumberFormat="1" applyFill="1" applyBorder="1" applyAlignment="1">
      <alignment wrapText="1"/>
    </xf>
    <xf numFmtId="9" fontId="0" fillId="0" borderId="0" xfId="0" applyNumberFormat="1" applyFont="1" applyFill="1" applyBorder="1" applyAlignment="1">
      <alignment wrapText="1"/>
    </xf>
    <xf numFmtId="0" fontId="0" fillId="2" borderId="0" xfId="0" applyNumberFormat="1" applyFont="1" applyFill="1" applyBorder="1" applyAlignment="1">
      <alignment/>
    </xf>
    <xf numFmtId="0" fontId="0" fillId="2" borderId="0" xfId="0" applyNumberFormat="1" applyFont="1" applyFill="1" applyBorder="1" applyAlignment="1">
      <alignment wrapText="1"/>
    </xf>
    <xf numFmtId="3" fontId="0" fillId="2" borderId="0" xfId="0" applyNumberFormat="1" applyFont="1" applyFill="1" applyBorder="1" applyAlignment="1">
      <alignment wrapText="1"/>
    </xf>
    <xf numFmtId="9" fontId="0" fillId="2" borderId="0" xfId="0" applyNumberFormat="1" applyFont="1" applyFill="1" applyBorder="1" applyAlignment="1">
      <alignment wrapText="1"/>
    </xf>
    <xf numFmtId="0" fontId="1" fillId="0" borderId="0" xfId="0" applyNumberFormat="1" applyFont="1" applyFill="1" applyBorder="1" applyAlignment="1">
      <alignment wrapText="1"/>
    </xf>
    <xf numFmtId="3" fontId="0" fillId="2" borderId="0" xfId="0" applyNumberFormat="1" applyFont="1" applyFill="1" applyBorder="1" applyAlignment="1">
      <alignment wrapText="1"/>
    </xf>
    <xf numFmtId="3" fontId="0" fillId="2" borderId="0" xfId="0" applyNumberFormat="1" applyFont="1" applyFill="1" applyBorder="1" applyAlignment="1">
      <alignment/>
    </xf>
    <xf numFmtId="0" fontId="0" fillId="2" borderId="0" xfId="0" applyNumberFormat="1" applyFont="1" applyFill="1" applyBorder="1" applyAlignment="1">
      <alignment/>
    </xf>
    <xf numFmtId="3" fontId="2" fillId="0" borderId="0" xfId="0" applyNumberFormat="1" applyFont="1" applyFill="1" applyBorder="1" applyAlignment="1">
      <alignment/>
    </xf>
    <xf numFmtId="3" fontId="2" fillId="0" borderId="7" xfId="0" applyNumberFormat="1" applyFont="1" applyFill="1" applyBorder="1" applyAlignment="1">
      <alignment/>
    </xf>
    <xf numFmtId="3" fontId="2" fillId="2" borderId="9" xfId="0" applyNumberFormat="1" applyFont="1" applyFill="1" applyBorder="1" applyAlignment="1">
      <alignment/>
    </xf>
    <xf numFmtId="0" fontId="0" fillId="0" borderId="0" xfId="0" applyNumberFormat="1" applyFont="1" applyFill="1" applyBorder="1" applyAlignment="1">
      <alignment wrapText="1"/>
    </xf>
    <xf numFmtId="15" fontId="0" fillId="0" borderId="0" xfId="0" applyNumberFormat="1" applyFont="1" applyFill="1" applyBorder="1" applyAlignment="1">
      <alignment/>
    </xf>
    <xf numFmtId="0" fontId="0" fillId="2" borderId="0" xfId="0" applyNumberFormat="1" applyFill="1" applyBorder="1" applyAlignment="1">
      <alignment wrapText="1"/>
    </xf>
    <xf numFmtId="3" fontId="0" fillId="3" borderId="0" xfId="0" applyNumberFormat="1" applyFont="1" applyFill="1" applyBorder="1" applyAlignment="1">
      <alignment/>
    </xf>
    <xf numFmtId="9" fontId="0" fillId="3" borderId="0" xfId="0" applyNumberFormat="1" applyFont="1" applyFill="1" applyBorder="1" applyAlignment="1">
      <alignment/>
    </xf>
    <xf numFmtId="0" fontId="0" fillId="0" borderId="0" xfId="0" applyNumberFormat="1" applyFont="1" applyFill="1" applyBorder="1" applyAlignment="1">
      <alignment/>
    </xf>
    <xf numFmtId="14" fontId="0" fillId="0" borderId="0" xfId="0" applyNumberFormat="1" applyFont="1" applyFill="1" applyBorder="1" applyAlignment="1">
      <alignment/>
    </xf>
    <xf numFmtId="3" fontId="2" fillId="2" borderId="1" xfId="0" applyNumberFormat="1" applyFont="1" applyFill="1" applyBorder="1" applyAlignment="1">
      <alignment/>
    </xf>
    <xf numFmtId="14" fontId="0" fillId="0" borderId="0" xfId="0" applyNumberFormat="1" applyFont="1" applyFill="1" applyBorder="1" applyAlignment="1">
      <alignment/>
    </xf>
    <xf numFmtId="3" fontId="0" fillId="0" borderId="0" xfId="0" applyNumberFormat="1" applyFont="1" applyFill="1" applyBorder="1" applyAlignment="1">
      <alignment/>
    </xf>
    <xf numFmtId="3" fontId="16" fillId="0" borderId="0" xfId="0" applyNumberFormat="1" applyFont="1" applyFill="1" applyBorder="1" applyAlignment="1">
      <alignment/>
    </xf>
    <xf numFmtId="0" fontId="0" fillId="2" borderId="0" xfId="0" applyNumberFormat="1" applyFont="1" applyFill="1" applyBorder="1" applyAlignment="1">
      <alignment/>
    </xf>
    <xf numFmtId="0" fontId="0" fillId="2" borderId="0" xfId="0" applyNumberFormat="1" applyFont="1" applyFill="1" applyBorder="1" applyAlignment="1">
      <alignment/>
    </xf>
    <xf numFmtId="0" fontId="0" fillId="2" borderId="0" xfId="0" applyNumberFormat="1" applyFont="1" applyFill="1" applyBorder="1" applyAlignment="1">
      <alignment/>
    </xf>
    <xf numFmtId="0" fontId="1" fillId="2" borderId="13" xfId="0" applyFont="1" applyFill="1" applyBorder="1" applyAlignment="1">
      <alignment/>
    </xf>
    <xf numFmtId="3" fontId="17" fillId="0" borderId="0" xfId="0" applyNumberFormat="1" applyFont="1" applyFill="1" applyBorder="1" applyAlignment="1">
      <alignment/>
    </xf>
    <xf numFmtId="3" fontId="18" fillId="0" borderId="0" xfId="0" applyNumberFormat="1" applyFont="1" applyFill="1" applyBorder="1" applyAlignment="1">
      <alignment/>
    </xf>
    <xf numFmtId="3" fontId="0" fillId="3" borderId="0" xfId="0" applyNumberFormat="1" applyFont="1" applyFill="1" applyBorder="1" applyAlignment="1">
      <alignment/>
    </xf>
    <xf numFmtId="9" fontId="2" fillId="3" borderId="0" xfId="0" applyNumberFormat="1" applyFont="1" applyFill="1" applyBorder="1" applyAlignment="1">
      <alignment wrapText="1"/>
    </xf>
    <xf numFmtId="3" fontId="2" fillId="3" borderId="0" xfId="0" applyNumberFormat="1" applyFont="1" applyFill="1" applyBorder="1" applyAlignment="1">
      <alignment wrapText="1"/>
    </xf>
    <xf numFmtId="0" fontId="1" fillId="3" borderId="12" xfId="0" applyNumberFormat="1" applyFont="1" applyFill="1" applyBorder="1" applyAlignment="1">
      <alignment wrapText="1"/>
    </xf>
    <xf numFmtId="0" fontId="1" fillId="3" borderId="0" xfId="0" applyNumberFormat="1" applyFont="1" applyFill="1" applyBorder="1" applyAlignment="1">
      <alignment wrapText="1"/>
    </xf>
    <xf numFmtId="3" fontId="0" fillId="3" borderId="0" xfId="0" applyNumberFormat="1" applyFont="1" applyFill="1" applyBorder="1" applyAlignment="1">
      <alignment/>
    </xf>
    <xf numFmtId="3" fontId="2" fillId="3" borderId="0" xfId="0" applyNumberFormat="1" applyFont="1" applyFill="1" applyBorder="1" applyAlignment="1">
      <alignment wrapText="1"/>
    </xf>
    <xf numFmtId="0" fontId="5" fillId="0" borderId="8" xfId="0" applyFont="1" applyBorder="1" applyAlignment="1">
      <alignment/>
    </xf>
    <xf numFmtId="3" fontId="5" fillId="0" borderId="0" xfId="0" applyNumberFormat="1" applyFont="1" applyBorder="1" applyAlignment="1">
      <alignment/>
    </xf>
    <xf numFmtId="0" fontId="5" fillId="0" borderId="0" xfId="0" applyFont="1" applyBorder="1" applyAlignment="1">
      <alignment/>
    </xf>
    <xf numFmtId="3" fontId="7" fillId="0" borderId="0" xfId="0" applyNumberFormat="1" applyFont="1" applyBorder="1" applyAlignment="1">
      <alignment/>
    </xf>
    <xf numFmtId="0" fontId="3" fillId="0" borderId="0" xfId="0" applyFont="1" applyBorder="1" applyAlignment="1">
      <alignment/>
    </xf>
    <xf numFmtId="0" fontId="5" fillId="0" borderId="14" xfId="0" applyFont="1" applyBorder="1" applyAlignment="1">
      <alignment/>
    </xf>
    <xf numFmtId="0" fontId="8" fillId="0" borderId="0" xfId="20" applyNumberFormat="1" applyFill="1" applyBorder="1" applyAlignment="1" applyProtection="1">
      <alignment/>
      <protection/>
    </xf>
    <xf numFmtId="0" fontId="2" fillId="2" borderId="15" xfId="0" applyFont="1" applyFill="1" applyBorder="1" applyAlignment="1">
      <alignment/>
    </xf>
    <xf numFmtId="3" fontId="2" fillId="2" borderId="16" xfId="0" applyNumberFormat="1" applyFont="1" applyFill="1" applyBorder="1" applyAlignment="1">
      <alignment/>
    </xf>
    <xf numFmtId="0" fontId="2" fillId="2" borderId="16" xfId="0" applyFont="1" applyFill="1" applyBorder="1" applyAlignment="1">
      <alignment/>
    </xf>
    <xf numFmtId="0" fontId="2" fillId="2" borderId="17" xfId="0" applyFont="1" applyFill="1" applyBorder="1" applyAlignment="1">
      <alignment/>
    </xf>
    <xf numFmtId="3" fontId="1" fillId="2" borderId="18" xfId="0" applyNumberFormat="1" applyFont="1" applyFill="1" applyBorder="1" applyAlignment="1">
      <alignment/>
    </xf>
    <xf numFmtId="3" fontId="2" fillId="2" borderId="18" xfId="0" applyNumberFormat="1" applyFont="1" applyFill="1" applyBorder="1" applyAlignment="1">
      <alignment/>
    </xf>
    <xf numFmtId="0" fontId="2" fillId="2" borderId="18" xfId="0" applyNumberFormat="1" applyFont="1" applyFill="1" applyBorder="1" applyAlignment="1">
      <alignment/>
    </xf>
    <xf numFmtId="0" fontId="2" fillId="2" borderId="4" xfId="0" applyFont="1" applyFill="1" applyBorder="1" applyAlignment="1">
      <alignment/>
    </xf>
    <xf numFmtId="0" fontId="1" fillId="2" borderId="5" xfId="0" applyFont="1" applyFill="1" applyBorder="1" applyAlignment="1">
      <alignment/>
    </xf>
    <xf numFmtId="3" fontId="1" fillId="0" borderId="1" xfId="0" applyNumberFormat="1" applyFont="1" applyFill="1" applyBorder="1" applyAlignment="1">
      <alignment/>
    </xf>
    <xf numFmtId="0" fontId="6" fillId="0" borderId="1" xfId="0" applyNumberFormat="1" applyFont="1" applyFill="1" applyBorder="1" applyAlignment="1">
      <alignment/>
    </xf>
    <xf numFmtId="3" fontId="6" fillId="0" borderId="1" xfId="0" applyNumberFormat="1" applyFont="1" applyFill="1" applyBorder="1" applyAlignment="1">
      <alignment/>
    </xf>
    <xf numFmtId="3" fontId="7" fillId="0" borderId="1" xfId="0" applyNumberFormat="1" applyFont="1" applyFill="1" applyBorder="1" applyAlignment="1">
      <alignment/>
    </xf>
    <xf numFmtId="0" fontId="7" fillId="0" borderId="1" xfId="0" applyNumberFormat="1" applyFont="1" applyFill="1" applyBorder="1" applyAlignment="1">
      <alignment/>
    </xf>
    <xf numFmtId="0" fontId="2" fillId="0" borderId="4" xfId="0" applyFont="1" applyBorder="1" applyAlignment="1">
      <alignment/>
    </xf>
    <xf numFmtId="3" fontId="2" fillId="0" borderId="9" xfId="0" applyNumberFormat="1" applyFont="1" applyBorder="1" applyAlignment="1">
      <alignment/>
    </xf>
    <xf numFmtId="0" fontId="2" fillId="0" borderId="9" xfId="0" applyFont="1" applyBorder="1" applyAlignment="1">
      <alignment/>
    </xf>
    <xf numFmtId="0" fontId="2" fillId="0" borderId="5" xfId="0" applyFont="1" applyBorder="1" applyAlignment="1">
      <alignment/>
    </xf>
    <xf numFmtId="0" fontId="1" fillId="0" borderId="5" xfId="0" applyFont="1" applyBorder="1" applyAlignment="1">
      <alignment/>
    </xf>
    <xf numFmtId="0" fontId="2" fillId="0" borderId="19" xfId="0" applyFont="1" applyBorder="1" applyAlignment="1">
      <alignment/>
    </xf>
    <xf numFmtId="0" fontId="2" fillId="0" borderId="13" xfId="0" applyFont="1" applyBorder="1" applyAlignment="1">
      <alignment/>
    </xf>
    <xf numFmtId="0" fontId="2" fillId="2" borderId="11" xfId="0" applyFont="1" applyFill="1" applyBorder="1" applyAlignment="1">
      <alignment/>
    </xf>
    <xf numFmtId="0" fontId="2" fillId="0" borderId="11" xfId="0" applyFont="1" applyBorder="1" applyAlignment="1">
      <alignment/>
    </xf>
    <xf numFmtId="0" fontId="1" fillId="2" borderId="11" xfId="0" applyFont="1" applyFill="1" applyBorder="1" applyAlignment="1">
      <alignment/>
    </xf>
    <xf numFmtId="0" fontId="1" fillId="0" borderId="11" xfId="0" applyFont="1" applyBorder="1" applyAlignment="1">
      <alignment/>
    </xf>
    <xf numFmtId="164" fontId="2" fillId="0" borderId="4" xfId="0" applyNumberFormat="1" applyFont="1" applyBorder="1" applyAlignment="1">
      <alignment/>
    </xf>
    <xf numFmtId="164" fontId="2" fillId="0" borderId="9" xfId="0" applyNumberFormat="1" applyFont="1" applyBorder="1" applyAlignment="1">
      <alignment/>
    </xf>
    <xf numFmtId="164" fontId="2" fillId="0" borderId="5" xfId="0" applyNumberFormat="1" applyFont="1" applyBorder="1" applyAlignment="1">
      <alignment/>
    </xf>
    <xf numFmtId="164" fontId="2" fillId="0" borderId="1" xfId="0" applyNumberFormat="1" applyFont="1" applyFill="1" applyBorder="1" applyAlignment="1">
      <alignment/>
    </xf>
    <xf numFmtId="0" fontId="2" fillId="2" borderId="10" xfId="0" applyFont="1" applyFill="1" applyBorder="1" applyAlignment="1">
      <alignment/>
    </xf>
    <xf numFmtId="0" fontId="2" fillId="2" borderId="13" xfId="0" applyFont="1" applyFill="1" applyBorder="1" applyAlignment="1">
      <alignment/>
    </xf>
    <xf numFmtId="0" fontId="2" fillId="2" borderId="20" xfId="0" applyFont="1" applyFill="1" applyBorder="1" applyAlignment="1">
      <alignment/>
    </xf>
    <xf numFmtId="0" fontId="1" fillId="2" borderId="1" xfId="0" applyNumberFormat="1" applyFont="1" applyFill="1" applyBorder="1" applyAlignment="1">
      <alignment/>
    </xf>
    <xf numFmtId="0" fontId="4" fillId="0" borderId="1" xfId="0" applyNumberFormat="1" applyFont="1" applyFill="1" applyBorder="1" applyAlignment="1">
      <alignment/>
    </xf>
    <xf numFmtId="3" fontId="4" fillId="0" borderId="1" xfId="0" applyNumberFormat="1" applyFont="1" applyFill="1" applyBorder="1" applyAlignment="1">
      <alignment/>
    </xf>
    <xf numFmtId="0" fontId="20" fillId="0" borderId="1" xfId="0" applyNumberFormat="1" applyFont="1" applyFill="1" applyBorder="1" applyAlignment="1">
      <alignment/>
    </xf>
    <xf numFmtId="3" fontId="0" fillId="0" borderId="0" xfId="0" applyNumberFormat="1" applyFont="1" applyFill="1" applyBorder="1" applyAlignment="1">
      <alignment/>
    </xf>
    <xf numFmtId="0" fontId="21" fillId="0" borderId="0" xfId="0" applyNumberFormat="1" applyFont="1" applyFill="1" applyBorder="1" applyAlignment="1">
      <alignment/>
    </xf>
    <xf numFmtId="17" fontId="0" fillId="0" borderId="0" xfId="0" applyNumberFormat="1" applyFont="1" applyFill="1" applyBorder="1" applyAlignment="1">
      <alignment/>
    </xf>
    <xf numFmtId="3" fontId="0" fillId="0" borderId="0" xfId="0" applyNumberFormat="1" applyFill="1" applyBorder="1" applyAlignment="1">
      <alignment/>
    </xf>
    <xf numFmtId="3" fontId="22" fillId="0" borderId="0" xfId="0" applyNumberFormat="1" applyFont="1" applyFill="1" applyBorder="1" applyAlignment="1">
      <alignment/>
    </xf>
    <xf numFmtId="3" fontId="19" fillId="0" borderId="0" xfId="0" applyNumberFormat="1" applyFont="1" applyFill="1" applyBorder="1" applyAlignment="1">
      <alignment/>
    </xf>
    <xf numFmtId="15" fontId="0" fillId="0" borderId="0" xfId="0" applyNumberFormat="1" applyFill="1" applyBorder="1" applyAlignment="1">
      <alignment/>
    </xf>
    <xf numFmtId="0" fontId="0" fillId="2" borderId="0" xfId="0" applyNumberFormat="1" applyFill="1" applyBorder="1" applyAlignment="1">
      <alignment/>
    </xf>
    <xf numFmtId="0" fontId="0" fillId="2" borderId="0" xfId="0" applyNumberFormat="1" applyFont="1" applyFill="1" applyBorder="1" applyAlignment="1">
      <alignment/>
    </xf>
    <xf numFmtId="3" fontId="0" fillId="3" borderId="0" xfId="0" applyNumberFormat="1" applyFont="1" applyFill="1" applyBorder="1" applyAlignment="1">
      <alignment/>
    </xf>
    <xf numFmtId="3" fontId="0" fillId="3" borderId="0" xfId="0" applyNumberFormat="1" applyFont="1" applyFill="1" applyBorder="1" applyAlignment="1">
      <alignment/>
    </xf>
    <xf numFmtId="49" fontId="0" fillId="0" borderId="1" xfId="0" applyNumberFormat="1" applyFont="1" applyFill="1" applyBorder="1" applyAlignment="1">
      <alignment/>
    </xf>
    <xf numFmtId="0" fontId="0" fillId="2" borderId="0" xfId="0" applyNumberFormat="1" applyFont="1" applyFill="1" applyBorder="1" applyAlignment="1">
      <alignment/>
    </xf>
    <xf numFmtId="0" fontId="0" fillId="2" borderId="0" xfId="0" applyNumberFormat="1" applyFill="1" applyBorder="1" applyAlignment="1">
      <alignment/>
    </xf>
    <xf numFmtId="0" fontId="0" fillId="2" borderId="0" xfId="0" applyNumberFormat="1" applyFont="1" applyFill="1" applyBorder="1" applyAlignment="1">
      <alignment/>
    </xf>
    <xf numFmtId="3" fontId="0" fillId="0" borderId="0" xfId="0" applyNumberFormat="1" applyFont="1" applyFill="1" applyBorder="1" applyAlignment="1">
      <alignment wrapText="1"/>
    </xf>
    <xf numFmtId="3" fontId="0" fillId="0" borderId="0" xfId="0" applyNumberFormat="1" applyFont="1" applyFill="1" applyBorder="1" applyAlignment="1">
      <alignment/>
    </xf>
    <xf numFmtId="0" fontId="0" fillId="2" borderId="0" xfId="0" applyNumberFormat="1" applyFont="1" applyFill="1" applyBorder="1" applyAlignment="1">
      <alignment/>
    </xf>
    <xf numFmtId="0" fontId="0" fillId="2" borderId="0" xfId="0" applyNumberFormat="1" applyFont="1" applyFill="1" applyBorder="1" applyAlignment="1">
      <alignment/>
    </xf>
    <xf numFmtId="0" fontId="4" fillId="0" borderId="8" xfId="0" applyFont="1" applyBorder="1" applyAlignment="1">
      <alignment/>
    </xf>
    <xf numFmtId="0" fontId="0" fillId="2" borderId="0" xfId="0" applyNumberFormat="1" applyFont="1" applyFill="1" applyBorder="1" applyAlignment="1">
      <alignment/>
    </xf>
    <xf numFmtId="0" fontId="24" fillId="0" borderId="0" xfId="0" applyNumberFormat="1" applyFont="1" applyFill="1" applyBorder="1" applyAlignment="1">
      <alignment/>
    </xf>
    <xf numFmtId="0" fontId="2" fillId="0" borderId="18" xfId="0" applyNumberFormat="1" applyFont="1" applyFill="1" applyBorder="1" applyAlignment="1">
      <alignment wrapText="1"/>
    </xf>
    <xf numFmtId="3" fontId="7" fillId="0" borderId="0" xfId="0" applyNumberFormat="1" applyFont="1" applyFill="1" applyBorder="1" applyAlignment="1">
      <alignment wrapText="1"/>
    </xf>
    <xf numFmtId="0" fontId="0" fillId="2" borderId="0" xfId="0" applyNumberFormat="1" applyFont="1" applyFill="1" applyBorder="1" applyAlignment="1">
      <alignment/>
    </xf>
    <xf numFmtId="0" fontId="7" fillId="0" borderId="0" xfId="0" applyNumberFormat="1" applyFont="1" applyFill="1" applyBorder="1" applyAlignment="1">
      <alignment wrapText="1"/>
    </xf>
    <xf numFmtId="0" fontId="7" fillId="0" borderId="0" xfId="0" applyNumberFormat="1" applyFont="1" applyFill="1" applyBorder="1" applyAlignment="1">
      <alignment/>
    </xf>
    <xf numFmtId="9" fontId="7" fillId="0" borderId="0" xfId="0" applyNumberFormat="1" applyFont="1" applyFill="1" applyBorder="1" applyAlignment="1">
      <alignment wrapText="1"/>
    </xf>
    <xf numFmtId="3" fontId="0" fillId="0" borderId="0" xfId="0" applyNumberFormat="1" applyFont="1" applyFill="1" applyBorder="1" applyAlignment="1">
      <alignment/>
    </xf>
    <xf numFmtId="0" fontId="0" fillId="0" borderId="0" xfId="0" applyNumberFormat="1" applyFont="1" applyFill="1" applyBorder="1" applyAlignment="1">
      <alignment/>
    </xf>
    <xf numFmtId="3" fontId="0" fillId="0" borderId="0" xfId="0" applyNumberFormat="1" applyFont="1" applyFill="1" applyBorder="1" applyAlignment="1">
      <alignment/>
    </xf>
    <xf numFmtId="3" fontId="0" fillId="0" borderId="0" xfId="0" applyNumberFormat="1" applyFont="1" applyFill="1" applyBorder="1" applyAlignment="1">
      <alignment/>
    </xf>
    <xf numFmtId="3" fontId="23" fillId="0" borderId="9" xfId="0" applyNumberFormat="1" applyFont="1" applyFill="1" applyBorder="1" applyAlignment="1">
      <alignment/>
    </xf>
    <xf numFmtId="3" fontId="0" fillId="0" borderId="9" xfId="0" applyNumberFormat="1" applyFont="1" applyFill="1" applyBorder="1" applyAlignment="1">
      <alignment/>
    </xf>
    <xf numFmtId="3" fontId="0" fillId="0" borderId="1" xfId="0" applyNumberFormat="1" applyFont="1" applyFill="1" applyBorder="1" applyAlignment="1">
      <alignment/>
    </xf>
    <xf numFmtId="3" fontId="15" fillId="0" borderId="0" xfId="0" applyNumberFormat="1" applyFont="1" applyFill="1" applyBorder="1" applyAlignment="1">
      <alignment/>
    </xf>
    <xf numFmtId="3" fontId="0" fillId="0" borderId="10" xfId="0" applyNumberFormat="1" applyFont="1" applyFill="1" applyBorder="1" applyAlignment="1">
      <alignment horizontal="center" wrapText="1"/>
    </xf>
    <xf numFmtId="3" fontId="0" fillId="0" borderId="13" xfId="0" applyNumberFormat="1" applyFont="1" applyFill="1" applyBorder="1" applyAlignment="1">
      <alignment horizontal="center"/>
    </xf>
    <xf numFmtId="3" fontId="0" fillId="0" borderId="20" xfId="0" applyNumberFormat="1" applyFont="1" applyFill="1" applyBorder="1" applyAlignment="1">
      <alignment horizontal="center"/>
    </xf>
    <xf numFmtId="0" fontId="25" fillId="0" borderId="10" xfId="0" applyFont="1" applyFill="1" applyBorder="1" applyAlignment="1">
      <alignment/>
    </xf>
    <xf numFmtId="0" fontId="25" fillId="0" borderId="10" xfId="0" applyNumberFormat="1" applyFont="1" applyFill="1" applyBorder="1" applyAlignment="1">
      <alignment/>
    </xf>
    <xf numFmtId="0" fontId="25" fillId="0" borderId="1" xfId="0" applyNumberFormat="1" applyFont="1" applyFill="1" applyBorder="1" applyAlignment="1">
      <alignment/>
    </xf>
    <xf numFmtId="0" fontId="0" fillId="0" borderId="1" xfId="0" applyNumberFormat="1" applyFont="1" applyFill="1" applyBorder="1" applyAlignment="1">
      <alignment/>
    </xf>
    <xf numFmtId="3" fontId="0" fillId="0" borderId="1" xfId="0" applyNumberFormat="1" applyFont="1" applyFill="1" applyBorder="1" applyAlignment="1">
      <alignment/>
    </xf>
    <xf numFmtId="0" fontId="10" fillId="0" borderId="1" xfId="0" applyNumberFormat="1" applyFont="1" applyFill="1" applyBorder="1" applyAlignment="1">
      <alignment/>
    </xf>
    <xf numFmtId="0" fontId="23" fillId="0" borderId="5" xfId="0" applyFont="1" applyFill="1" applyBorder="1" applyAlignment="1">
      <alignment/>
    </xf>
    <xf numFmtId="0" fontId="23" fillId="0" borderId="9" xfId="0" applyFont="1" applyFill="1" applyBorder="1" applyAlignment="1">
      <alignment/>
    </xf>
    <xf numFmtId="3" fontId="25" fillId="0" borderId="9" xfId="0" applyNumberFormat="1" applyFont="1" applyFill="1" applyBorder="1" applyAlignment="1">
      <alignment/>
    </xf>
    <xf numFmtId="3" fontId="0" fillId="0" borderId="9" xfId="0" applyNumberFormat="1" applyFont="1" applyFill="1" applyBorder="1" applyAlignment="1">
      <alignment/>
    </xf>
    <xf numFmtId="0" fontId="25" fillId="0" borderId="9" xfId="0" applyFont="1" applyFill="1" applyBorder="1" applyAlignment="1">
      <alignment/>
    </xf>
    <xf numFmtId="0" fontId="0" fillId="0" borderId="0" xfId="0" applyNumberFormat="1" applyFont="1" applyFill="1" applyBorder="1" applyAlignment="1">
      <alignment/>
    </xf>
    <xf numFmtId="3" fontId="23" fillId="0" borderId="13" xfId="0" applyNumberFormat="1" applyFont="1" applyFill="1" applyBorder="1" applyAlignment="1">
      <alignment horizontal="center"/>
    </xf>
    <xf numFmtId="3" fontId="0" fillId="0" borderId="13" xfId="0" applyNumberFormat="1" applyFont="1" applyFill="1" applyBorder="1" applyAlignment="1">
      <alignment horizontal="center"/>
    </xf>
    <xf numFmtId="0" fontId="0" fillId="0" borderId="0" xfId="0" applyNumberFormat="1" applyFont="1" applyFill="1" applyBorder="1" applyAlignment="1">
      <alignment/>
    </xf>
    <xf numFmtId="0" fontId="23" fillId="0" borderId="4" xfId="0" applyFont="1" applyFill="1" applyBorder="1" applyAlignment="1">
      <alignment wrapText="1"/>
    </xf>
    <xf numFmtId="0" fontId="23" fillId="0" borderId="10" xfId="0" applyFont="1" applyFill="1" applyBorder="1" applyAlignment="1">
      <alignment/>
    </xf>
    <xf numFmtId="0" fontId="0" fillId="0" borderId="10" xfId="0" applyNumberFormat="1" applyFont="1" applyFill="1" applyBorder="1" applyAlignment="1">
      <alignment/>
    </xf>
    <xf numFmtId="0" fontId="0" fillId="0" borderId="1" xfId="0" applyNumberFormat="1" applyFont="1" applyFill="1" applyBorder="1" applyAlignment="1">
      <alignment/>
    </xf>
    <xf numFmtId="0" fontId="23" fillId="0" borderId="11" xfId="0" applyFont="1" applyFill="1" applyBorder="1" applyAlignment="1">
      <alignment/>
    </xf>
    <xf numFmtId="0" fontId="25" fillId="0" borderId="5" xfId="0" applyFont="1" applyFill="1" applyBorder="1" applyAlignment="1">
      <alignment/>
    </xf>
    <xf numFmtId="3" fontId="23" fillId="0" borderId="10" xfId="0" applyNumberFormat="1" applyFont="1" applyFill="1" applyBorder="1" applyAlignment="1">
      <alignment/>
    </xf>
    <xf numFmtId="3" fontId="0" fillId="0" borderId="10" xfId="0" applyNumberFormat="1" applyFont="1" applyFill="1" applyBorder="1" applyAlignment="1">
      <alignment/>
    </xf>
    <xf numFmtId="49" fontId="0" fillId="0" borderId="10" xfId="0" applyNumberFormat="1" applyFont="1" applyFill="1" applyBorder="1" applyAlignment="1">
      <alignment/>
    </xf>
    <xf numFmtId="164" fontId="0" fillId="0" borderId="1" xfId="0" applyNumberFormat="1" applyFont="1" applyFill="1" applyBorder="1" applyAlignment="1">
      <alignment/>
    </xf>
    <xf numFmtId="164" fontId="10" fillId="0" borderId="1" xfId="0" applyNumberFormat="1" applyFont="1" applyFill="1" applyBorder="1" applyAlignment="1">
      <alignment/>
    </xf>
    <xf numFmtId="164" fontId="0" fillId="0" borderId="1" xfId="0" applyNumberFormat="1" applyFont="1" applyFill="1" applyBorder="1" applyAlignment="1">
      <alignment/>
    </xf>
    <xf numFmtId="14" fontId="0" fillId="0" borderId="1" xfId="0" applyNumberFormat="1" applyFont="1" applyFill="1" applyBorder="1" applyAlignment="1">
      <alignment/>
    </xf>
    <xf numFmtId="0" fontId="0" fillId="0" borderId="1" xfId="0" applyNumberFormat="1" applyFont="1" applyFill="1" applyBorder="1" applyAlignment="1">
      <alignment/>
    </xf>
    <xf numFmtId="49" fontId="0" fillId="0" borderId="1" xfId="0" applyNumberFormat="1" applyFont="1" applyFill="1" applyBorder="1" applyAlignment="1">
      <alignment horizontal="right"/>
    </xf>
    <xf numFmtId="49" fontId="0" fillId="0" borderId="1" xfId="0" applyNumberFormat="1" applyFont="1" applyFill="1" applyBorder="1" applyAlignment="1">
      <alignment/>
    </xf>
    <xf numFmtId="14" fontId="0" fillId="0" borderId="0" xfId="0" applyNumberFormat="1" applyFont="1" applyFill="1" applyBorder="1" applyAlignment="1">
      <alignment/>
    </xf>
    <xf numFmtId="49" fontId="0" fillId="0" borderId="10" xfId="0" applyNumberFormat="1" applyFont="1" applyFill="1" applyBorder="1" applyAlignment="1">
      <alignment/>
    </xf>
    <xf numFmtId="0" fontId="10" fillId="0" borderId="4" xfId="0" applyFont="1" applyFill="1" applyBorder="1" applyAlignment="1">
      <alignment/>
    </xf>
    <xf numFmtId="0" fontId="10" fillId="0" borderId="10" xfId="0" applyFont="1" applyFill="1" applyBorder="1" applyAlignment="1">
      <alignment/>
    </xf>
    <xf numFmtId="3" fontId="0" fillId="0" borderId="10" xfId="0" applyNumberFormat="1" applyFont="1" applyFill="1" applyBorder="1" applyAlignment="1">
      <alignment/>
    </xf>
    <xf numFmtId="3" fontId="0" fillId="0" borderId="1" xfId="0" applyNumberFormat="1" applyFont="1" applyFill="1" applyBorder="1" applyAlignment="1">
      <alignment/>
    </xf>
    <xf numFmtId="3" fontId="10" fillId="0" borderId="1" xfId="0" applyNumberFormat="1" applyFont="1" applyFill="1" applyBorder="1" applyAlignment="1">
      <alignment/>
    </xf>
    <xf numFmtId="0" fontId="0" fillId="0" borderId="5" xfId="0" applyFont="1" applyFill="1" applyBorder="1" applyAlignment="1">
      <alignment/>
    </xf>
    <xf numFmtId="0" fontId="0" fillId="0" borderId="9" xfId="0" applyFont="1" applyFill="1" applyBorder="1" applyAlignment="1">
      <alignment/>
    </xf>
    <xf numFmtId="3" fontId="0" fillId="0" borderId="9" xfId="0" applyNumberFormat="1" applyFont="1" applyFill="1" applyBorder="1" applyAlignment="1">
      <alignment/>
    </xf>
    <xf numFmtId="3" fontId="10" fillId="0" borderId="9" xfId="0" applyNumberFormat="1" applyFont="1" applyFill="1" applyBorder="1" applyAlignment="1">
      <alignment/>
    </xf>
    <xf numFmtId="0" fontId="10" fillId="0" borderId="9" xfId="0" applyFont="1" applyFill="1" applyBorder="1" applyAlignment="1">
      <alignment/>
    </xf>
    <xf numFmtId="0" fontId="0" fillId="0" borderId="10" xfId="0" applyNumberFormat="1" applyFont="1" applyFill="1" applyBorder="1" applyAlignment="1">
      <alignment/>
    </xf>
    <xf numFmtId="0" fontId="0" fillId="0" borderId="21" xfId="0" applyNumberFormat="1" applyFont="1" applyFill="1" applyBorder="1" applyAlignment="1">
      <alignment/>
    </xf>
    <xf numFmtId="0" fontId="0" fillId="0" borderId="22" xfId="0" applyNumberFormat="1" applyFont="1" applyFill="1" applyBorder="1" applyAlignment="1">
      <alignment/>
    </xf>
    <xf numFmtId="3" fontId="0" fillId="0" borderId="22" xfId="0" applyNumberFormat="1" applyFont="1" applyFill="1" applyBorder="1" applyAlignment="1">
      <alignment/>
    </xf>
    <xf numFmtId="3" fontId="0" fillId="0" borderId="21" xfId="0" applyNumberFormat="1" applyFont="1" applyFill="1" applyBorder="1" applyAlignment="1">
      <alignment/>
    </xf>
    <xf numFmtId="3" fontId="10" fillId="0" borderId="21" xfId="0" applyNumberFormat="1" applyFont="1" applyFill="1" applyBorder="1" applyAlignment="1">
      <alignment/>
    </xf>
    <xf numFmtId="0" fontId="10" fillId="0" borderId="7" xfId="0" applyNumberFormat="1" applyFont="1" applyFill="1" applyBorder="1" applyAlignment="1">
      <alignment wrapText="1"/>
    </xf>
    <xf numFmtId="0" fontId="10" fillId="0" borderId="8" xfId="0" applyNumberFormat="1" applyFont="1" applyFill="1" applyBorder="1" applyAlignment="1">
      <alignment wrapText="1"/>
    </xf>
    <xf numFmtId="0" fontId="10" fillId="0" borderId="8" xfId="0" applyNumberFormat="1" applyFont="1" applyFill="1" applyBorder="1" applyAlignment="1">
      <alignment/>
    </xf>
    <xf numFmtId="0" fontId="10" fillId="0" borderId="7" xfId="0" applyNumberFormat="1" applyFont="1" applyFill="1" applyBorder="1" applyAlignment="1">
      <alignment/>
    </xf>
    <xf numFmtId="3" fontId="0" fillId="0" borderId="7" xfId="0" applyNumberFormat="1" applyFont="1" applyFill="1" applyBorder="1" applyAlignment="1">
      <alignment/>
    </xf>
    <xf numFmtId="3" fontId="10" fillId="0" borderId="7" xfId="0" applyNumberFormat="1" applyFont="1" applyFill="1" applyBorder="1" applyAlignment="1">
      <alignment/>
    </xf>
    <xf numFmtId="3" fontId="0" fillId="0" borderId="7" xfId="0" applyNumberFormat="1" applyFont="1" applyFill="1" applyBorder="1" applyAlignment="1">
      <alignment wrapText="1"/>
    </xf>
    <xf numFmtId="0" fontId="0" fillId="0" borderId="7" xfId="0" applyNumberFormat="1" applyFont="1" applyFill="1" applyBorder="1" applyAlignment="1">
      <alignment wrapText="1"/>
    </xf>
    <xf numFmtId="3" fontId="10" fillId="0" borderId="7" xfId="0" applyNumberFormat="1" applyFont="1" applyFill="1" applyBorder="1" applyAlignment="1">
      <alignment wrapText="1"/>
    </xf>
    <xf numFmtId="3" fontId="0" fillId="0" borderId="8" xfId="0" applyNumberFormat="1" applyFont="1" applyFill="1" applyBorder="1" applyAlignment="1">
      <alignment wrapText="1"/>
    </xf>
    <xf numFmtId="0" fontId="10" fillId="0" borderId="23" xfId="0" applyNumberFormat="1" applyFont="1" applyFill="1" applyBorder="1" applyAlignment="1">
      <alignment wrapText="1"/>
    </xf>
    <xf numFmtId="0" fontId="10" fillId="0" borderId="24" xfId="0" applyNumberFormat="1" applyFont="1" applyFill="1" applyBorder="1" applyAlignment="1">
      <alignment wrapText="1"/>
    </xf>
    <xf numFmtId="0" fontId="10" fillId="0" borderId="24" xfId="0" applyNumberFormat="1" applyFont="1" applyFill="1" applyBorder="1" applyAlignment="1">
      <alignment/>
    </xf>
    <xf numFmtId="0" fontId="10" fillId="0" borderId="23" xfId="0" applyNumberFormat="1" applyFont="1" applyFill="1" applyBorder="1" applyAlignment="1">
      <alignment/>
    </xf>
    <xf numFmtId="3" fontId="0" fillId="0" borderId="23" xfId="0" applyNumberFormat="1" applyFont="1" applyFill="1" applyBorder="1" applyAlignment="1">
      <alignment/>
    </xf>
    <xf numFmtId="3" fontId="10" fillId="0" borderId="23" xfId="0" applyNumberFormat="1" applyFont="1" applyFill="1" applyBorder="1" applyAlignment="1">
      <alignment/>
    </xf>
    <xf numFmtId="3" fontId="0" fillId="0" borderId="23" xfId="0" applyNumberFormat="1" applyFont="1" applyFill="1" applyBorder="1" applyAlignment="1">
      <alignment wrapText="1"/>
    </xf>
    <xf numFmtId="0" fontId="0" fillId="0" borderId="23" xfId="0" applyNumberFormat="1" applyFont="1" applyFill="1" applyBorder="1" applyAlignment="1">
      <alignment wrapText="1"/>
    </xf>
    <xf numFmtId="3" fontId="10" fillId="0" borderId="23" xfId="0" applyNumberFormat="1" applyFont="1" applyFill="1" applyBorder="1" applyAlignment="1">
      <alignment wrapText="1"/>
    </xf>
    <xf numFmtId="3" fontId="0" fillId="0" borderId="24" xfId="0" applyNumberFormat="1" applyFont="1" applyFill="1" applyBorder="1" applyAlignment="1">
      <alignment wrapText="1"/>
    </xf>
    <xf numFmtId="0" fontId="0" fillId="0" borderId="8" xfId="0" applyNumberFormat="1" applyFont="1" applyFill="1" applyBorder="1" applyAlignment="1">
      <alignment/>
    </xf>
    <xf numFmtId="0" fontId="0" fillId="0" borderId="7" xfId="0" applyNumberFormat="1" applyFont="1" applyFill="1" applyBorder="1" applyAlignment="1">
      <alignment/>
    </xf>
    <xf numFmtId="3" fontId="0" fillId="0" borderId="8" xfId="0" applyNumberFormat="1" applyFont="1" applyFill="1" applyBorder="1" applyAlignment="1">
      <alignment/>
    </xf>
    <xf numFmtId="0" fontId="10" fillId="0" borderId="15" xfId="0" applyFont="1" applyFill="1" applyBorder="1" applyAlignment="1">
      <alignment/>
    </xf>
    <xf numFmtId="0" fontId="10" fillId="0" borderId="25" xfId="0" applyFont="1" applyFill="1" applyBorder="1" applyAlignment="1">
      <alignment/>
    </xf>
    <xf numFmtId="0" fontId="10" fillId="0" borderId="25" xfId="0" applyNumberFormat="1" applyFont="1" applyFill="1" applyBorder="1" applyAlignment="1">
      <alignment/>
    </xf>
    <xf numFmtId="0" fontId="10" fillId="0" borderId="6" xfId="0" applyNumberFormat="1" applyFont="1" applyFill="1" applyBorder="1" applyAlignment="1">
      <alignment/>
    </xf>
    <xf numFmtId="0" fontId="0" fillId="0" borderId="6" xfId="0" applyNumberFormat="1" applyFont="1" applyFill="1" applyBorder="1" applyAlignment="1">
      <alignment/>
    </xf>
    <xf numFmtId="3" fontId="0" fillId="0" borderId="6" xfId="0" applyNumberFormat="1" applyFont="1" applyFill="1" applyBorder="1" applyAlignment="1">
      <alignment/>
    </xf>
    <xf numFmtId="3" fontId="10" fillId="0" borderId="6" xfId="0" applyNumberFormat="1" applyFont="1" applyFill="1" applyBorder="1" applyAlignment="1">
      <alignment/>
    </xf>
    <xf numFmtId="0" fontId="0" fillId="0" borderId="17" xfId="0" applyFont="1" applyFill="1" applyBorder="1" applyAlignment="1">
      <alignment/>
    </xf>
    <xf numFmtId="0" fontId="0" fillId="0" borderId="16" xfId="0" applyFont="1" applyFill="1" applyBorder="1" applyAlignment="1">
      <alignment/>
    </xf>
    <xf numFmtId="3" fontId="0" fillId="0" borderId="16" xfId="0" applyNumberFormat="1" applyFont="1" applyFill="1" applyBorder="1" applyAlignment="1">
      <alignment/>
    </xf>
    <xf numFmtId="3" fontId="10" fillId="0" borderId="16" xfId="0" applyNumberFormat="1" applyFont="1" applyFill="1" applyBorder="1" applyAlignment="1">
      <alignment/>
    </xf>
    <xf numFmtId="0" fontId="10" fillId="0" borderId="16" xfId="0" applyFont="1" applyFill="1" applyBorder="1" applyAlignment="1">
      <alignment/>
    </xf>
    <xf numFmtId="3" fontId="0" fillId="0" borderId="25" xfId="0" applyNumberFormat="1" applyFont="1" applyFill="1" applyBorder="1" applyAlignment="1">
      <alignment/>
    </xf>
    <xf numFmtId="3" fontId="0" fillId="0" borderId="1" xfId="0" applyNumberFormat="1" applyFont="1" applyFill="1" applyBorder="1" applyAlignment="1">
      <alignment/>
    </xf>
    <xf numFmtId="3" fontId="0" fillId="0" borderId="9" xfId="0" applyNumberFormat="1" applyFont="1" applyFill="1" applyBorder="1" applyAlignment="1">
      <alignment/>
    </xf>
    <xf numFmtId="3" fontId="0" fillId="0" borderId="0" xfId="0" applyNumberFormat="1" applyFont="1" applyFill="1" applyBorder="1" applyAlignment="1">
      <alignment/>
    </xf>
    <xf numFmtId="0" fontId="0" fillId="0" borderId="1" xfId="0" applyNumberFormat="1" applyFont="1" applyFill="1" applyBorder="1" applyAlignment="1">
      <alignment/>
    </xf>
    <xf numFmtId="0" fontId="0" fillId="0" borderId="10" xfId="0" applyNumberFormat="1" applyFont="1" applyFill="1" applyBorder="1" applyAlignment="1">
      <alignment/>
    </xf>
    <xf numFmtId="3" fontId="0" fillId="0" borderId="13" xfId="0" applyNumberFormat="1" applyFont="1" applyFill="1" applyBorder="1" applyAlignment="1">
      <alignment/>
    </xf>
    <xf numFmtId="3" fontId="10" fillId="0" borderId="14" xfId="0" applyNumberFormat="1" applyFont="1" applyFill="1" applyBorder="1" applyAlignment="1">
      <alignment/>
    </xf>
    <xf numFmtId="0" fontId="10" fillId="0" borderId="26" xfId="0" applyFont="1" applyFill="1" applyBorder="1" applyAlignment="1">
      <alignment/>
    </xf>
    <xf numFmtId="0" fontId="10" fillId="0" borderId="22" xfId="0" applyNumberFormat="1" applyFont="1" applyFill="1" applyBorder="1" applyAlignment="1">
      <alignment/>
    </xf>
    <xf numFmtId="0" fontId="10" fillId="0" borderId="21" xfId="0" applyNumberFormat="1" applyFont="1" applyFill="1" applyBorder="1" applyAlignment="1">
      <alignment/>
    </xf>
    <xf numFmtId="0" fontId="0" fillId="0" borderId="14" xfId="0" applyNumberFormat="1" applyFont="1" applyFill="1" applyBorder="1" applyAlignment="1">
      <alignment/>
    </xf>
    <xf numFmtId="3" fontId="0" fillId="0" borderId="14" xfId="0" applyNumberFormat="1" applyFont="1" applyFill="1" applyBorder="1" applyAlignment="1">
      <alignment/>
    </xf>
    <xf numFmtId="0" fontId="10" fillId="0" borderId="14" xfId="0" applyNumberFormat="1" applyFont="1" applyFill="1" applyBorder="1" applyAlignment="1">
      <alignment/>
    </xf>
    <xf numFmtId="0" fontId="0" fillId="0" borderId="25" xfId="0" applyNumberFormat="1" applyFont="1" applyFill="1" applyBorder="1" applyAlignment="1">
      <alignment/>
    </xf>
    <xf numFmtId="0" fontId="0" fillId="0" borderId="1" xfId="0" applyNumberFormat="1" applyFont="1" applyFill="1" applyBorder="1" applyAlignment="1">
      <alignment wrapText="1"/>
    </xf>
    <xf numFmtId="0" fontId="10" fillId="0" borderId="10" xfId="0" applyNumberFormat="1" applyFont="1" applyFill="1" applyBorder="1" applyAlignment="1">
      <alignment/>
    </xf>
    <xf numFmtId="3" fontId="0" fillId="0" borderId="10" xfId="0" applyNumberFormat="1" applyFont="1" applyFill="1" applyBorder="1" applyAlignment="1">
      <alignment wrapText="1"/>
    </xf>
    <xf numFmtId="3" fontId="0" fillId="0" borderId="8" xfId="0" applyNumberFormat="1" applyFont="1" applyFill="1" applyBorder="1" applyAlignment="1">
      <alignment/>
    </xf>
    <xf numFmtId="0" fontId="0" fillId="0" borderId="23" xfId="0" applyNumberFormat="1" applyFont="1" applyFill="1" applyBorder="1" applyAlignment="1">
      <alignment/>
    </xf>
    <xf numFmtId="0" fontId="0" fillId="0" borderId="24" xfId="0" applyNumberFormat="1" applyFont="1" applyFill="1" applyBorder="1" applyAlignment="1">
      <alignment/>
    </xf>
    <xf numFmtId="3" fontId="0" fillId="0" borderId="7" xfId="0" applyNumberFormat="1" applyFont="1" applyFill="1" applyBorder="1" applyAlignment="1">
      <alignment/>
    </xf>
    <xf numFmtId="3" fontId="0" fillId="0" borderId="7" xfId="0" applyNumberFormat="1" applyFont="1" applyFill="1" applyBorder="1" applyAlignment="1">
      <alignment horizontal="right"/>
    </xf>
    <xf numFmtId="164" fontId="10" fillId="0" borderId="23" xfId="0" applyNumberFormat="1" applyFont="1" applyFill="1" applyBorder="1" applyAlignment="1">
      <alignment/>
    </xf>
    <xf numFmtId="164" fontId="10" fillId="0" borderId="24" xfId="0" applyNumberFormat="1" applyFont="1" applyFill="1" applyBorder="1" applyAlignment="1">
      <alignment/>
    </xf>
    <xf numFmtId="3" fontId="0" fillId="0" borderId="24" xfId="0" applyNumberFormat="1" applyFont="1" applyFill="1" applyBorder="1" applyAlignment="1">
      <alignment/>
    </xf>
    <xf numFmtId="3" fontId="10" fillId="0" borderId="23" xfId="0" applyNumberFormat="1" applyFont="1" applyFill="1" applyBorder="1" applyAlignment="1">
      <alignment horizontal="right"/>
    </xf>
    <xf numFmtId="3" fontId="10" fillId="0" borderId="0" xfId="0" applyNumberFormat="1" applyFont="1" applyFill="1" applyBorder="1" applyAlignment="1">
      <alignment/>
    </xf>
    <xf numFmtId="164" fontId="10" fillId="0" borderId="8" xfId="0" applyNumberFormat="1" applyFont="1" applyFill="1" applyBorder="1" applyAlignment="1">
      <alignment/>
    </xf>
    <xf numFmtId="3" fontId="10" fillId="0" borderId="0" xfId="0" applyNumberFormat="1" applyFont="1" applyFill="1" applyBorder="1" applyAlignment="1">
      <alignment horizontal="right"/>
    </xf>
    <xf numFmtId="164" fontId="10" fillId="0" borderId="0" xfId="0" applyNumberFormat="1" applyFont="1" applyFill="1" applyBorder="1" applyAlignment="1">
      <alignment/>
    </xf>
    <xf numFmtId="0" fontId="10" fillId="0" borderId="13" xfId="0" applyFont="1" applyFill="1" applyBorder="1" applyAlignment="1">
      <alignment/>
    </xf>
    <xf numFmtId="0" fontId="0" fillId="0" borderId="13" xfId="0" applyNumberFormat="1" applyFont="1" applyFill="1" applyBorder="1" applyAlignment="1">
      <alignment/>
    </xf>
    <xf numFmtId="3" fontId="10" fillId="0" borderId="13" xfId="0" applyNumberFormat="1" applyFont="1" applyFill="1" applyBorder="1" applyAlignment="1">
      <alignment/>
    </xf>
    <xf numFmtId="0" fontId="0" fillId="0" borderId="15" xfId="0" applyFont="1" applyFill="1" applyBorder="1" applyAlignment="1">
      <alignment/>
    </xf>
    <xf numFmtId="0" fontId="0" fillId="0" borderId="25" xfId="0" applyFont="1" applyFill="1" applyBorder="1" applyAlignment="1">
      <alignment/>
    </xf>
    <xf numFmtId="0" fontId="0" fillId="0" borderId="26" xfId="0" applyFont="1" applyFill="1" applyBorder="1" applyAlignment="1">
      <alignment/>
    </xf>
    <xf numFmtId="0" fontId="10" fillId="0" borderId="17" xfId="0" applyFont="1" applyFill="1" applyBorder="1" applyAlignment="1">
      <alignment/>
    </xf>
    <xf numFmtId="0" fontId="0" fillId="0" borderId="10" xfId="0" applyNumberFormat="1" applyFont="1" applyFill="1" applyBorder="1" applyAlignment="1">
      <alignment wrapText="1"/>
    </xf>
    <xf numFmtId="3" fontId="0" fillId="0" borderId="1" xfId="0" applyNumberFormat="1" applyFont="1" applyFill="1" applyBorder="1" applyAlignment="1">
      <alignment wrapText="1"/>
    </xf>
    <xf numFmtId="164" fontId="10" fillId="0" borderId="25" xfId="0" applyNumberFormat="1" applyFont="1" applyFill="1" applyBorder="1" applyAlignment="1">
      <alignment/>
    </xf>
    <xf numFmtId="3" fontId="0" fillId="0" borderId="27" xfId="0" applyNumberFormat="1" applyFont="1" applyFill="1" applyBorder="1" applyAlignment="1">
      <alignment/>
    </xf>
    <xf numFmtId="3" fontId="0" fillId="0" borderId="18" xfId="0" applyNumberFormat="1" applyFont="1" applyFill="1" applyBorder="1" applyAlignment="1">
      <alignment/>
    </xf>
    <xf numFmtId="164" fontId="0" fillId="0" borderId="18" xfId="0" applyNumberFormat="1" applyFont="1" applyFill="1" applyBorder="1" applyAlignment="1">
      <alignment/>
    </xf>
    <xf numFmtId="3" fontId="10" fillId="0" borderId="18" xfId="0" applyNumberFormat="1" applyFont="1" applyFill="1" applyBorder="1" applyAlignment="1">
      <alignment/>
    </xf>
    <xf numFmtId="164" fontId="10" fillId="0" borderId="18" xfId="0" applyNumberFormat="1" applyFont="1" applyFill="1" applyBorder="1" applyAlignment="1">
      <alignment/>
    </xf>
    <xf numFmtId="0" fontId="0" fillId="0" borderId="11" xfId="0" applyFont="1" applyFill="1" applyBorder="1" applyAlignment="1">
      <alignment/>
    </xf>
    <xf numFmtId="0" fontId="0" fillId="0" borderId="13" xfId="0" applyFont="1" applyFill="1" applyBorder="1" applyAlignment="1">
      <alignment/>
    </xf>
    <xf numFmtId="3" fontId="0" fillId="0" borderId="0" xfId="0" applyNumberFormat="1" applyFont="1" applyFill="1" applyBorder="1" applyAlignment="1">
      <alignment horizontal="right" wrapText="1"/>
    </xf>
    <xf numFmtId="0" fontId="0" fillId="2" borderId="0" xfId="0" applyNumberFormat="1" applyFont="1" applyFill="1" applyBorder="1" applyAlignment="1">
      <alignment/>
    </xf>
    <xf numFmtId="3" fontId="0" fillId="0" borderId="0" xfId="0" applyNumberFormat="1" applyFont="1" applyFill="1" applyBorder="1" applyAlignment="1">
      <alignment/>
    </xf>
    <xf numFmtId="3" fontId="0" fillId="0" borderId="0" xfId="0" applyNumberFormat="1" applyFont="1" applyFill="1" applyBorder="1" applyAlignment="1">
      <alignment/>
    </xf>
    <xf numFmtId="0" fontId="19" fillId="0" borderId="0" xfId="0" applyNumberFormat="1" applyFont="1" applyFill="1" applyBorder="1" applyAlignment="1">
      <alignment/>
    </xf>
    <xf numFmtId="0" fontId="0" fillId="0" borderId="8" xfId="0" applyNumberFormat="1" applyFont="1" applyFill="1" applyBorder="1" applyAlignment="1">
      <alignment/>
    </xf>
    <xf numFmtId="3" fontId="26" fillId="0" borderId="0" xfId="0" applyNumberFormat="1" applyFont="1" applyFill="1" applyBorder="1" applyAlignment="1">
      <alignment/>
    </xf>
    <xf numFmtId="0" fontId="0" fillId="2" borderId="0" xfId="0" applyNumberFormat="1" applyFill="1" applyBorder="1" applyAlignment="1">
      <alignment/>
    </xf>
    <xf numFmtId="0" fontId="0" fillId="2" borderId="0" xfId="0" applyNumberFormat="1" applyFont="1" applyFill="1" applyBorder="1" applyAlignment="1">
      <alignment/>
    </xf>
    <xf numFmtId="0" fontId="0" fillId="0" borderId="0" xfId="0" applyNumberFormat="1" applyFont="1" applyFill="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10000"/>
      <rgbColor rgb="00FFFFFF"/>
      <rgbColor rgb="00003300"/>
      <rgbColor rgb="00010000"/>
      <rgbColor rgb="003366FF"/>
      <rgbColor rgb="00CCFFCC"/>
      <rgbColor rgb="00FF00FF"/>
      <rgbColor rgb="0000FFFF"/>
      <rgbColor rgb="00800000"/>
      <rgbColor rgb="00008000"/>
      <rgbColor rgb="00000080"/>
      <rgbColor rgb="00808000"/>
      <rgbColor rgb="0080800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CC"/>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oaj.org/doaj?func=journalsWithContent" TargetMode="External" /><Relationship Id="rId2" Type="http://schemas.openxmlformats.org/officeDocument/2006/relationships/comments" Target="../comments1.xml" /><Relationship Id="rId3"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hyperlink" Target="http://www.ncbi.nlm.nih.gov/pubmed/"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ncbi.nlm.nih.gov/pubmed/" TargetMode="External" /></Relationships>
</file>

<file path=xl/worksheets/sheet1.xml><?xml version="1.0" encoding="utf-8"?>
<worksheet xmlns="http://schemas.openxmlformats.org/spreadsheetml/2006/main" xmlns:r="http://schemas.openxmlformats.org/officeDocument/2006/relationships">
  <dimension ref="A1:CD120"/>
  <sheetViews>
    <sheetView zoomScale="125" zoomScaleNormal="125" workbookViewId="0" topLeftCell="A1">
      <pane xSplit="1" ySplit="3" topLeftCell="BA33" activePane="bottomRight" state="frozen"/>
      <selection pane="topLeft" activeCell="A1" sqref="A1"/>
      <selection pane="topRight" activeCell="B1" sqref="B1"/>
      <selection pane="bottomLeft" activeCell="A4" sqref="A4"/>
      <selection pane="bottomRight" activeCell="BE37" sqref="BE37"/>
    </sheetView>
  </sheetViews>
  <sheetFormatPr defaultColWidth="8.8515625" defaultRowHeight="12.75"/>
  <cols>
    <col min="1" max="1" width="71.28125" style="22" customWidth="1"/>
    <col min="2" max="10" width="8.8515625" style="22" customWidth="1"/>
    <col min="11" max="12" width="10.00390625" style="22" customWidth="1"/>
    <col min="13" max="15" width="10.7109375" style="22" customWidth="1"/>
    <col min="16" max="22" width="11.00390625" style="22" customWidth="1"/>
    <col min="23" max="23" width="10.00390625" style="22" customWidth="1"/>
    <col min="24" max="25" width="11.00390625" style="22" customWidth="1"/>
    <col min="26" max="27" width="10.00390625" style="22" customWidth="1"/>
    <col min="28" max="28" width="11.00390625" style="22" customWidth="1"/>
    <col min="29" max="29" width="10.00390625" style="22" customWidth="1"/>
    <col min="30" max="30" width="11.00390625" style="22" customWidth="1"/>
    <col min="31" max="31" width="11.00390625" style="19" customWidth="1"/>
    <col min="32" max="32" width="11.00390625" style="22" customWidth="1"/>
    <col min="33" max="33" width="12.140625" style="22" customWidth="1"/>
    <col min="34" max="34" width="9.7109375" style="22" customWidth="1"/>
    <col min="35" max="35" width="11.00390625" style="157" customWidth="1"/>
    <col min="36" max="36" width="11.28125" style="22" customWidth="1"/>
    <col min="37" max="37" width="9.7109375" style="157" customWidth="1"/>
    <col min="38" max="38" width="11.00390625" style="157" customWidth="1"/>
    <col min="39" max="39" width="12.140625" style="157" customWidth="1"/>
    <col min="40" max="40" width="11.28125" style="22" customWidth="1"/>
    <col min="41" max="41" width="13.28125" style="157" customWidth="1"/>
    <col min="42" max="43" width="11.28125" style="157" customWidth="1"/>
    <col min="44" max="44" width="10.7109375" style="22" customWidth="1"/>
    <col min="45" max="46" width="11.28125" style="22" customWidth="1"/>
    <col min="47" max="48" width="11.28125" style="157" customWidth="1"/>
    <col min="49" max="49" width="9.7109375" style="157" customWidth="1"/>
    <col min="50" max="50" width="9.00390625" style="157" customWidth="1"/>
    <col min="51" max="52" width="14.00390625" style="22" customWidth="1"/>
    <col min="53" max="53" width="9.8515625" style="22" customWidth="1"/>
    <col min="54" max="54" width="13.7109375" style="22" customWidth="1"/>
    <col min="55" max="55" width="11.421875" style="22" customWidth="1"/>
    <col min="56" max="56" width="16.8515625" style="79" customWidth="1"/>
    <col min="57" max="57" width="16.7109375" style="22" customWidth="1"/>
    <col min="58" max="82" width="8.8515625" style="22" customWidth="1"/>
  </cols>
  <sheetData>
    <row r="1" spans="1:82" ht="31.5" customHeight="1">
      <c r="A1" s="177" t="s">
        <v>377</v>
      </c>
      <c r="B1" s="79"/>
      <c r="C1" s="178"/>
      <c r="D1" s="178"/>
      <c r="E1" s="178"/>
      <c r="F1" s="178"/>
      <c r="G1" s="178"/>
      <c r="H1" s="178"/>
      <c r="I1" s="178"/>
      <c r="J1" s="178"/>
      <c r="K1" s="179"/>
      <c r="L1" s="180"/>
      <c r="M1" s="180"/>
      <c r="N1" s="180"/>
      <c r="O1" s="180"/>
      <c r="P1" s="181"/>
      <c r="Q1" s="181"/>
      <c r="R1" s="181"/>
      <c r="S1" s="181"/>
      <c r="T1" s="181"/>
      <c r="U1" s="182"/>
      <c r="V1" s="182"/>
      <c r="W1" s="182"/>
      <c r="X1" s="182"/>
      <c r="Y1" s="182"/>
      <c r="Z1" s="182"/>
      <c r="AA1" s="183"/>
      <c r="AB1" s="184"/>
      <c r="AC1" s="184"/>
      <c r="AD1" s="184"/>
      <c r="AE1" s="185"/>
      <c r="AF1" s="186"/>
      <c r="AG1" s="187"/>
      <c r="AH1" s="187"/>
      <c r="AI1" s="173"/>
      <c r="AJ1" s="187"/>
      <c r="AK1" s="173"/>
      <c r="AL1" s="188"/>
      <c r="AM1" s="189"/>
      <c r="AN1" s="190"/>
      <c r="AO1" s="188"/>
      <c r="AP1" s="188"/>
      <c r="AQ1" s="189"/>
      <c r="AR1" s="191"/>
      <c r="AS1" s="191"/>
      <c r="AT1" s="191"/>
      <c r="AU1" s="173"/>
      <c r="AV1" s="173"/>
      <c r="AW1" s="192"/>
      <c r="AX1" s="193"/>
      <c r="AY1" s="193"/>
      <c r="AZ1" s="193"/>
      <c r="BA1" s="194"/>
      <c r="BB1" s="194"/>
      <c r="BC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row>
    <row r="2" spans="1:82" ht="57.75" customHeight="1">
      <c r="A2" s="195" t="s">
        <v>383</v>
      </c>
      <c r="B2" s="194"/>
      <c r="C2" s="196"/>
      <c r="D2" s="196"/>
      <c r="E2" s="196"/>
      <c r="F2" s="196"/>
      <c r="G2" s="196"/>
      <c r="H2" s="196"/>
      <c r="I2" s="196"/>
      <c r="J2" s="196"/>
      <c r="K2" s="196"/>
      <c r="L2" s="196"/>
      <c r="M2" s="196"/>
      <c r="N2" s="196"/>
      <c r="O2" s="196"/>
      <c r="P2" s="197"/>
      <c r="Q2" s="197"/>
      <c r="R2" s="197"/>
      <c r="S2" s="197"/>
      <c r="T2" s="197"/>
      <c r="U2" s="198"/>
      <c r="V2" s="198"/>
      <c r="W2" s="198"/>
      <c r="X2" s="198"/>
      <c r="Y2" s="198"/>
      <c r="Z2" s="198"/>
      <c r="AA2" s="198"/>
      <c r="AB2" s="175"/>
      <c r="AC2" s="175"/>
      <c r="AD2" s="199"/>
      <c r="AE2" s="200"/>
      <c r="AF2" s="186"/>
      <c r="AG2" s="187"/>
      <c r="AH2" s="187"/>
      <c r="AI2" s="173"/>
      <c r="AJ2" s="187"/>
      <c r="AK2" s="173"/>
      <c r="AL2" s="173"/>
      <c r="AM2" s="174"/>
      <c r="AN2" s="187"/>
      <c r="AO2" s="173"/>
      <c r="AP2" s="173"/>
      <c r="AQ2" s="174"/>
      <c r="AR2" s="194"/>
      <c r="AS2" s="194"/>
      <c r="AT2" s="194"/>
      <c r="AU2" s="173"/>
      <c r="AV2" s="173"/>
      <c r="AW2" s="201"/>
      <c r="AX2" s="202"/>
      <c r="AY2" s="196"/>
      <c r="AZ2" s="196"/>
      <c r="BA2" s="194"/>
      <c r="BB2" s="194"/>
      <c r="BC2" s="194"/>
      <c r="BE2" s="194"/>
      <c r="BF2" s="194"/>
      <c r="BG2" s="194"/>
      <c r="BH2" s="194"/>
      <c r="BI2" s="194"/>
      <c r="BJ2" s="194"/>
      <c r="BK2" s="194"/>
      <c r="BL2" s="194"/>
      <c r="BM2" s="194"/>
      <c r="BN2" s="194"/>
      <c r="BO2" s="194"/>
      <c r="BP2" s="194"/>
      <c r="BQ2" s="194"/>
      <c r="BR2" s="194"/>
      <c r="BS2" s="194"/>
      <c r="BT2" s="194"/>
      <c r="BU2" s="194"/>
      <c r="BV2" s="194"/>
      <c r="BW2" s="194"/>
      <c r="BX2" s="194"/>
      <c r="BY2" s="194"/>
      <c r="BZ2" s="194"/>
      <c r="CA2" s="194"/>
      <c r="CB2" s="194"/>
      <c r="CC2" s="194"/>
      <c r="CD2" s="194"/>
    </row>
    <row r="3" spans="1:57" ht="22.5" customHeight="1">
      <c r="A3" s="198"/>
      <c r="B3" s="194"/>
      <c r="C3" s="203" t="s">
        <v>384</v>
      </c>
      <c r="D3" s="203" t="s">
        <v>385</v>
      </c>
      <c r="E3" s="203" t="s">
        <v>386</v>
      </c>
      <c r="F3" s="203" t="s">
        <v>73</v>
      </c>
      <c r="G3" s="203" t="s">
        <v>387</v>
      </c>
      <c r="H3" s="203" t="s">
        <v>388</v>
      </c>
      <c r="I3" s="203" t="s">
        <v>57</v>
      </c>
      <c r="J3" s="203" t="s">
        <v>56</v>
      </c>
      <c r="K3" s="203" t="s">
        <v>389</v>
      </c>
      <c r="L3" s="203" t="s">
        <v>244</v>
      </c>
      <c r="M3" s="203" t="s">
        <v>390</v>
      </c>
      <c r="N3" s="203" t="s">
        <v>245</v>
      </c>
      <c r="O3" s="203" t="s">
        <v>246</v>
      </c>
      <c r="P3" s="197" t="s">
        <v>90</v>
      </c>
      <c r="Q3" s="203" t="s">
        <v>391</v>
      </c>
      <c r="R3" s="203" t="s">
        <v>392</v>
      </c>
      <c r="S3" s="203" t="s">
        <v>247</v>
      </c>
      <c r="T3" s="203" t="s">
        <v>248</v>
      </c>
      <c r="U3" s="204">
        <v>38717</v>
      </c>
      <c r="V3" s="204">
        <v>38807</v>
      </c>
      <c r="W3" s="152" t="s">
        <v>99</v>
      </c>
      <c r="X3" s="204">
        <v>38990</v>
      </c>
      <c r="Y3" s="152" t="s">
        <v>187</v>
      </c>
      <c r="Z3" s="204">
        <v>39082</v>
      </c>
      <c r="AA3" s="204">
        <v>39172</v>
      </c>
      <c r="AB3" s="152" t="s">
        <v>188</v>
      </c>
      <c r="AC3" s="204">
        <v>39355</v>
      </c>
      <c r="AD3" s="204">
        <v>39427</v>
      </c>
      <c r="AE3" s="205">
        <v>39447</v>
      </c>
      <c r="AF3" s="206">
        <v>39538</v>
      </c>
      <c r="AG3" s="207">
        <v>39629</v>
      </c>
      <c r="AH3" s="208" t="s">
        <v>116</v>
      </c>
      <c r="AI3" s="209" t="s">
        <v>83</v>
      </c>
      <c r="AJ3" s="207">
        <v>39813</v>
      </c>
      <c r="AK3" s="207">
        <v>39903</v>
      </c>
      <c r="AL3" s="209" t="s">
        <v>393</v>
      </c>
      <c r="AM3" s="209" t="s">
        <v>394</v>
      </c>
      <c r="AN3" s="210" t="s">
        <v>219</v>
      </c>
      <c r="AO3" s="210" t="s">
        <v>162</v>
      </c>
      <c r="AP3" s="210" t="s">
        <v>395</v>
      </c>
      <c r="AQ3" s="210" t="s">
        <v>396</v>
      </c>
      <c r="AR3" s="211">
        <v>40451</v>
      </c>
      <c r="AS3" s="211">
        <v>40523</v>
      </c>
      <c r="AT3" s="211">
        <v>40543</v>
      </c>
      <c r="AU3" s="210" t="s">
        <v>397</v>
      </c>
      <c r="AV3" s="210" t="s">
        <v>398</v>
      </c>
      <c r="AW3" s="212" t="s">
        <v>250</v>
      </c>
      <c r="AX3" s="212" t="s">
        <v>399</v>
      </c>
      <c r="AY3" s="212" t="s">
        <v>104</v>
      </c>
      <c r="AZ3" s="212" t="s">
        <v>14</v>
      </c>
      <c r="BA3" s="211">
        <v>41090</v>
      </c>
      <c r="BB3" s="211">
        <v>41182</v>
      </c>
      <c r="BC3" s="211">
        <v>41254</v>
      </c>
      <c r="BD3" s="80">
        <v>41274</v>
      </c>
      <c r="BE3" s="211">
        <v>41364</v>
      </c>
    </row>
    <row r="4" spans="1:53" ht="12.75" customHeight="1">
      <c r="A4" s="213" t="s">
        <v>304</v>
      </c>
      <c r="C4" s="214"/>
      <c r="D4" s="214"/>
      <c r="E4" s="214"/>
      <c r="F4" s="214"/>
      <c r="G4" s="214"/>
      <c r="H4" s="214"/>
      <c r="I4" s="214"/>
      <c r="J4" s="214"/>
      <c r="K4" s="214"/>
      <c r="L4" s="214"/>
      <c r="M4" s="214"/>
      <c r="N4" s="214"/>
      <c r="O4" s="214"/>
      <c r="P4" s="215"/>
      <c r="Q4" s="215"/>
      <c r="R4" s="215"/>
      <c r="S4" s="215"/>
      <c r="T4" s="215"/>
      <c r="U4" s="216"/>
      <c r="V4" s="216"/>
      <c r="W4" s="216"/>
      <c r="X4" s="216"/>
      <c r="Y4" s="216"/>
      <c r="Z4" s="216"/>
      <c r="AA4" s="216"/>
      <c r="AB4" s="216"/>
      <c r="AC4" s="216"/>
      <c r="AD4" s="216"/>
      <c r="AE4" s="217"/>
      <c r="AF4" s="218"/>
      <c r="AG4" s="219"/>
      <c r="AH4" s="219"/>
      <c r="AI4" s="220"/>
      <c r="AJ4" s="219"/>
      <c r="AK4" s="220"/>
      <c r="AL4" s="221"/>
      <c r="AM4" s="221"/>
      <c r="AN4" s="222"/>
      <c r="AO4" s="221"/>
      <c r="AP4" s="221"/>
      <c r="AQ4" s="220"/>
      <c r="AR4" s="220"/>
      <c r="AS4" s="157"/>
      <c r="AT4" s="157"/>
      <c r="AU4" s="220"/>
      <c r="AV4" s="220"/>
      <c r="AW4" s="215"/>
      <c r="AX4" s="215"/>
      <c r="AY4" s="215"/>
      <c r="AZ4" s="215"/>
      <c r="BA4" s="215"/>
    </row>
    <row r="5" spans="1:57" ht="12.75" customHeight="1">
      <c r="A5" s="208" t="s">
        <v>400</v>
      </c>
      <c r="C5" s="223"/>
      <c r="D5" s="223"/>
      <c r="E5" s="223"/>
      <c r="F5" s="223"/>
      <c r="G5" s="223"/>
      <c r="H5" s="223"/>
      <c r="I5" s="223"/>
      <c r="J5" s="223"/>
      <c r="K5" s="223">
        <v>806</v>
      </c>
      <c r="L5" s="215">
        <v>1135</v>
      </c>
      <c r="M5" s="223"/>
      <c r="N5" s="215">
        <v>1278</v>
      </c>
      <c r="O5" s="215">
        <v>1404</v>
      </c>
      <c r="P5" s="215">
        <v>1400</v>
      </c>
      <c r="Q5" s="215">
        <v>1503</v>
      </c>
      <c r="R5" s="215">
        <v>1643</v>
      </c>
      <c r="S5" s="215">
        <v>1803</v>
      </c>
      <c r="T5" s="215">
        <v>1964</v>
      </c>
      <c r="U5" s="216">
        <v>1988</v>
      </c>
      <c r="V5" s="216">
        <v>2158</v>
      </c>
      <c r="W5" s="216">
        <v>2292</v>
      </c>
      <c r="X5" s="216">
        <v>2401</v>
      </c>
      <c r="Y5" s="216">
        <v>2491</v>
      </c>
      <c r="Z5" s="216">
        <v>2514</v>
      </c>
      <c r="AA5" s="216">
        <v>2618</v>
      </c>
      <c r="AB5" s="216">
        <v>2731</v>
      </c>
      <c r="AC5" s="216">
        <v>2846</v>
      </c>
      <c r="AD5" s="216">
        <v>3000</v>
      </c>
      <c r="AE5" s="217">
        <v>3031</v>
      </c>
      <c r="AF5" s="216">
        <v>3302</v>
      </c>
      <c r="AG5" s="216">
        <v>3481</v>
      </c>
      <c r="AH5" s="216">
        <v>3668</v>
      </c>
      <c r="AI5" s="216">
        <v>3781</v>
      </c>
      <c r="AJ5" s="216">
        <v>3812</v>
      </c>
      <c r="AK5" s="216">
        <v>3999</v>
      </c>
      <c r="AL5" s="216">
        <v>4252</v>
      </c>
      <c r="AM5" s="216">
        <v>4361</v>
      </c>
      <c r="AN5" s="221">
        <v>4490</v>
      </c>
      <c r="AO5" s="221">
        <v>4535</v>
      </c>
      <c r="AP5" s="221">
        <v>4863</v>
      </c>
      <c r="AQ5" s="157">
        <v>5140</v>
      </c>
      <c r="AR5" s="157">
        <v>5452</v>
      </c>
      <c r="AS5" s="157">
        <v>5864</v>
      </c>
      <c r="AT5" s="157">
        <v>5936</v>
      </c>
      <c r="AU5" s="220">
        <v>6331</v>
      </c>
      <c r="AV5" s="220">
        <v>6694</v>
      </c>
      <c r="AW5" s="157">
        <v>7070</v>
      </c>
      <c r="AX5" s="157">
        <v>7328</v>
      </c>
      <c r="AY5" s="215">
        <v>7372</v>
      </c>
      <c r="AZ5" s="215">
        <v>7607</v>
      </c>
      <c r="BA5" s="215">
        <v>7912</v>
      </c>
      <c r="BB5" s="172">
        <v>8242</v>
      </c>
      <c r="BC5" s="172">
        <v>8461</v>
      </c>
      <c r="BD5" s="171">
        <v>8519</v>
      </c>
      <c r="BE5" s="314">
        <v>8847</v>
      </c>
    </row>
    <row r="6" spans="1:57" ht="12.75" customHeight="1">
      <c r="A6" s="208" t="s">
        <v>12</v>
      </c>
      <c r="C6" s="223"/>
      <c r="D6" s="223"/>
      <c r="E6" s="223"/>
      <c r="F6" s="223"/>
      <c r="G6" s="223"/>
      <c r="H6" s="223"/>
      <c r="I6" s="223"/>
      <c r="J6" s="223"/>
      <c r="K6" s="223"/>
      <c r="L6" s="223"/>
      <c r="M6" s="223"/>
      <c r="N6" s="223"/>
      <c r="O6" s="223"/>
      <c r="P6" s="215"/>
      <c r="Q6" s="215"/>
      <c r="R6" s="215"/>
      <c r="S6" s="215"/>
      <c r="T6" s="215"/>
      <c r="U6" s="216"/>
      <c r="V6" s="216">
        <v>78</v>
      </c>
      <c r="W6" s="216">
        <v>38</v>
      </c>
      <c r="X6" s="216">
        <v>45</v>
      </c>
      <c r="Y6" s="216"/>
      <c r="Z6" s="216">
        <v>34</v>
      </c>
      <c r="AA6" s="216">
        <v>37</v>
      </c>
      <c r="AB6" s="216">
        <v>17</v>
      </c>
      <c r="AC6" s="216">
        <v>51</v>
      </c>
      <c r="AD6" s="216">
        <v>101</v>
      </c>
      <c r="AE6" s="217">
        <v>64</v>
      </c>
      <c r="AF6" s="216">
        <v>78</v>
      </c>
      <c r="AG6" s="208">
        <v>82</v>
      </c>
      <c r="AH6" s="208">
        <v>81</v>
      </c>
      <c r="AI6" s="216">
        <v>47</v>
      </c>
      <c r="AJ6" s="208">
        <v>45</v>
      </c>
      <c r="AK6" s="216">
        <v>105</v>
      </c>
      <c r="AL6" s="216">
        <v>72</v>
      </c>
      <c r="AM6" s="216">
        <v>34</v>
      </c>
      <c r="AN6" s="216">
        <v>72</v>
      </c>
      <c r="AO6" s="216">
        <v>75</v>
      </c>
      <c r="AP6" s="216">
        <v>95</v>
      </c>
      <c r="AQ6" s="216">
        <v>114</v>
      </c>
      <c r="AR6" s="216">
        <v>148</v>
      </c>
      <c r="AS6" s="157">
        <v>228</v>
      </c>
      <c r="AT6" s="157">
        <v>176</v>
      </c>
      <c r="AU6" s="216">
        <v>134</v>
      </c>
      <c r="AV6" s="216"/>
      <c r="AW6" s="215"/>
      <c r="AX6" s="215"/>
      <c r="AY6" s="215"/>
      <c r="AZ6" s="215"/>
      <c r="BA6" s="215"/>
      <c r="BB6" s="172"/>
      <c r="BC6" s="172"/>
      <c r="BD6" s="171"/>
      <c r="BE6" s="314"/>
    </row>
    <row r="7" spans="1:57" ht="12.75" customHeight="1">
      <c r="A7" s="208" t="s">
        <v>378</v>
      </c>
      <c r="C7" s="223"/>
      <c r="D7" s="223"/>
      <c r="E7" s="223"/>
      <c r="F7" s="223"/>
      <c r="G7" s="223"/>
      <c r="H7" s="223"/>
      <c r="I7" s="223"/>
      <c r="J7" s="223"/>
      <c r="K7" s="223"/>
      <c r="L7" s="223"/>
      <c r="M7" s="223"/>
      <c r="N7" s="223"/>
      <c r="O7" s="223"/>
      <c r="P7" s="215"/>
      <c r="Q7" s="215"/>
      <c r="R7" s="215"/>
      <c r="S7" s="215"/>
      <c r="T7" s="215"/>
      <c r="U7" s="216"/>
      <c r="V7" s="216"/>
      <c r="W7" s="216"/>
      <c r="X7" s="216"/>
      <c r="Y7" s="216"/>
      <c r="Z7" s="216"/>
      <c r="AA7" s="216"/>
      <c r="AB7" s="216"/>
      <c r="AC7" s="216"/>
      <c r="AD7" s="216"/>
      <c r="AE7" s="217"/>
      <c r="AF7" s="216"/>
      <c r="AG7" s="208"/>
      <c r="AH7" s="208"/>
      <c r="AI7" s="216"/>
      <c r="AJ7" s="208"/>
      <c r="AK7" s="216"/>
      <c r="AL7" s="216"/>
      <c r="AM7" s="216"/>
      <c r="AN7" s="216"/>
      <c r="AO7" s="216"/>
      <c r="AP7" s="216"/>
      <c r="AQ7" s="172"/>
      <c r="AR7" s="172"/>
      <c r="AS7" s="172"/>
      <c r="AT7" s="172"/>
      <c r="AU7" s="216"/>
      <c r="AV7" s="216"/>
      <c r="AW7" s="172"/>
      <c r="AX7" s="172"/>
      <c r="AY7" s="215"/>
      <c r="AZ7" s="215"/>
      <c r="BA7" s="215"/>
      <c r="BB7" s="172"/>
      <c r="BC7" s="172"/>
      <c r="BD7" s="171"/>
      <c r="BE7" s="314">
        <v>121</v>
      </c>
    </row>
    <row r="8" spans="1:57" ht="12.75" customHeight="1">
      <c r="A8" s="208" t="s">
        <v>65</v>
      </c>
      <c r="C8" s="223"/>
      <c r="D8" s="223"/>
      <c r="E8" s="223"/>
      <c r="F8" s="223"/>
      <c r="G8" s="223"/>
      <c r="H8" s="223"/>
      <c r="I8" s="223"/>
      <c r="J8" s="223"/>
      <c r="K8" s="223"/>
      <c r="L8" s="223">
        <v>296</v>
      </c>
      <c r="M8" s="223"/>
      <c r="N8" s="223">
        <v>321</v>
      </c>
      <c r="O8" s="223">
        <v>347</v>
      </c>
      <c r="P8" s="215"/>
      <c r="Q8" s="215">
        <v>380</v>
      </c>
      <c r="R8" s="215">
        <v>409</v>
      </c>
      <c r="S8" s="215">
        <v>446</v>
      </c>
      <c r="T8" s="215">
        <v>482</v>
      </c>
      <c r="U8" s="216">
        <v>492</v>
      </c>
      <c r="V8" s="216">
        <v>594</v>
      </c>
      <c r="W8" s="216">
        <v>653</v>
      </c>
      <c r="X8" s="216">
        <v>697</v>
      </c>
      <c r="Y8" s="216">
        <v>741</v>
      </c>
      <c r="Z8" s="216">
        <v>747</v>
      </c>
      <c r="AA8" s="216">
        <v>788</v>
      </c>
      <c r="AB8" s="216">
        <v>823</v>
      </c>
      <c r="AC8" s="216">
        <v>889</v>
      </c>
      <c r="AD8" s="216">
        <v>973</v>
      </c>
      <c r="AE8" s="217">
        <v>983</v>
      </c>
      <c r="AF8" s="216">
        <v>1072</v>
      </c>
      <c r="AG8" s="216">
        <v>1178</v>
      </c>
      <c r="AH8" s="216">
        <v>1259</v>
      </c>
      <c r="AI8" s="216">
        <v>1329</v>
      </c>
      <c r="AJ8" s="216">
        <v>1340</v>
      </c>
      <c r="AK8" s="216">
        <v>1423</v>
      </c>
      <c r="AL8" s="216">
        <v>1574</v>
      </c>
      <c r="AM8" s="216">
        <v>1664</v>
      </c>
      <c r="AN8" s="216">
        <v>1735</v>
      </c>
      <c r="AO8" s="216">
        <v>1759</v>
      </c>
      <c r="AP8" s="216">
        <v>1974</v>
      </c>
      <c r="AQ8" s="157">
        <v>2122</v>
      </c>
      <c r="AR8" s="157">
        <v>2288</v>
      </c>
      <c r="AS8" s="157">
        <v>2435</v>
      </c>
      <c r="AT8" s="157">
        <v>2494</v>
      </c>
      <c r="AU8" s="216">
        <v>2759</v>
      </c>
      <c r="AV8" s="216">
        <v>2960</v>
      </c>
      <c r="AW8" s="157">
        <v>3253</v>
      </c>
      <c r="AX8" s="157">
        <v>3460</v>
      </c>
      <c r="AY8" s="215">
        <v>3527</v>
      </c>
      <c r="AZ8" s="215">
        <v>3726</v>
      </c>
      <c r="BA8" s="215">
        <v>3852</v>
      </c>
      <c r="BB8" s="172">
        <v>4060</v>
      </c>
      <c r="BC8" s="172">
        <v>4199</v>
      </c>
      <c r="BD8" s="171">
        <v>4247</v>
      </c>
      <c r="BE8" s="314">
        <v>4539</v>
      </c>
    </row>
    <row r="9" spans="1:57" ht="12.75" customHeight="1" thickBot="1">
      <c r="A9" s="224" t="s">
        <v>154</v>
      </c>
      <c r="C9" s="225"/>
      <c r="D9" s="225"/>
      <c r="E9" s="225"/>
      <c r="F9" s="225"/>
      <c r="G9" s="225"/>
      <c r="H9" s="225"/>
      <c r="I9" s="225"/>
      <c r="J9" s="225"/>
      <c r="K9" s="225"/>
      <c r="L9" s="226">
        <v>50486</v>
      </c>
      <c r="M9" s="225"/>
      <c r="N9" s="226">
        <v>60117</v>
      </c>
      <c r="O9" s="226">
        <v>62703</v>
      </c>
      <c r="P9" s="226"/>
      <c r="Q9" s="226">
        <v>70798</v>
      </c>
      <c r="R9" s="226">
        <v>74851</v>
      </c>
      <c r="S9" s="226">
        <v>78230</v>
      </c>
      <c r="T9" s="226">
        <v>82018</v>
      </c>
      <c r="U9" s="227">
        <v>83235</v>
      </c>
      <c r="V9" s="227">
        <v>92751</v>
      </c>
      <c r="W9" s="227">
        <v>101434</v>
      </c>
      <c r="X9" s="227">
        <v>109840</v>
      </c>
      <c r="Y9" s="227">
        <v>122837</v>
      </c>
      <c r="Z9" s="227">
        <v>124033</v>
      </c>
      <c r="AA9" s="227">
        <v>130014</v>
      </c>
      <c r="AB9" s="227">
        <v>138065</v>
      </c>
      <c r="AC9" s="227">
        <v>148867</v>
      </c>
      <c r="AD9" s="227">
        <v>164583</v>
      </c>
      <c r="AE9" s="228">
        <v>166781</v>
      </c>
      <c r="AF9" s="227">
        <v>175230</v>
      </c>
      <c r="AG9" s="227">
        <v>190093</v>
      </c>
      <c r="AH9" s="227">
        <v>210985</v>
      </c>
      <c r="AI9" s="227">
        <v>240314</v>
      </c>
      <c r="AJ9" s="227">
        <v>244604</v>
      </c>
      <c r="AK9" s="227">
        <v>266451</v>
      </c>
      <c r="AL9" s="227">
        <v>290261</v>
      </c>
      <c r="AM9" s="227">
        <v>315407</v>
      </c>
      <c r="AN9" s="227">
        <v>332127</v>
      </c>
      <c r="AO9" s="227">
        <v>335499</v>
      </c>
      <c r="AP9" s="227">
        <v>377837</v>
      </c>
      <c r="AQ9" s="157">
        <v>412665</v>
      </c>
      <c r="AR9" s="157">
        <v>447657</v>
      </c>
      <c r="AS9" s="157">
        <v>485034</v>
      </c>
      <c r="AT9" s="157">
        <v>490411</v>
      </c>
      <c r="AU9" s="227">
        <v>543482</v>
      </c>
      <c r="AV9" s="227">
        <v>585527</v>
      </c>
      <c r="AW9" s="157">
        <v>637427</v>
      </c>
      <c r="AX9" s="157">
        <v>698546</v>
      </c>
      <c r="AY9" s="226">
        <v>721271</v>
      </c>
      <c r="AZ9" s="226">
        <v>784102</v>
      </c>
      <c r="BA9" s="226">
        <v>840403</v>
      </c>
      <c r="BB9" s="172">
        <v>905210</v>
      </c>
      <c r="BC9" s="172">
        <v>944804</v>
      </c>
      <c r="BD9" s="171">
        <v>955720</v>
      </c>
      <c r="BE9" s="314">
        <v>1055817</v>
      </c>
    </row>
    <row r="10" spans="1:56" ht="18" customHeight="1" thickTop="1">
      <c r="A10" s="229"/>
      <c r="C10" s="230"/>
      <c r="D10" s="230"/>
      <c r="E10" s="230"/>
      <c r="F10" s="230"/>
      <c r="G10" s="230"/>
      <c r="H10" s="230"/>
      <c r="I10" s="230"/>
      <c r="J10" s="230"/>
      <c r="K10" s="230"/>
      <c r="L10" s="230"/>
      <c r="M10" s="230"/>
      <c r="N10" s="230"/>
      <c r="O10" s="230"/>
      <c r="P10" s="231"/>
      <c r="Q10" s="231"/>
      <c r="R10" s="231"/>
      <c r="S10" s="231"/>
      <c r="T10" s="231"/>
      <c r="U10" s="232"/>
      <c r="V10" s="232"/>
      <c r="W10" s="232"/>
      <c r="X10" s="233"/>
      <c r="Y10" s="233"/>
      <c r="Z10" s="233"/>
      <c r="AA10" s="233"/>
      <c r="AB10" s="233"/>
      <c r="AC10" s="233"/>
      <c r="AD10" s="233"/>
      <c r="AE10" s="234"/>
      <c r="AF10" s="233"/>
      <c r="AG10" s="235"/>
      <c r="AH10" s="236"/>
      <c r="AI10" s="235"/>
      <c r="AJ10" s="236"/>
      <c r="AK10" s="235"/>
      <c r="AL10" s="237"/>
      <c r="AM10" s="237"/>
      <c r="AN10" s="229"/>
      <c r="AO10" s="237"/>
      <c r="AP10" s="237"/>
      <c r="AQ10" s="235"/>
      <c r="AR10" s="157"/>
      <c r="AS10" s="157"/>
      <c r="AT10" s="157"/>
      <c r="AU10" s="235"/>
      <c r="AV10" s="235"/>
      <c r="AW10" s="238"/>
      <c r="AX10" s="238"/>
      <c r="AY10" s="238"/>
      <c r="AZ10" s="238"/>
      <c r="BA10" s="238"/>
      <c r="BB10" s="172"/>
      <c r="BC10" s="172"/>
      <c r="BD10" s="171"/>
    </row>
    <row r="11" spans="1:56" ht="18" customHeight="1">
      <c r="A11" s="229" t="s">
        <v>379</v>
      </c>
      <c r="C11" s="230"/>
      <c r="D11" s="230"/>
      <c r="E11" s="230"/>
      <c r="F11" s="230"/>
      <c r="G11" s="230"/>
      <c r="H11" s="230"/>
      <c r="I11" s="230"/>
      <c r="J11" s="230"/>
      <c r="K11" s="230"/>
      <c r="L11" s="230"/>
      <c r="M11" s="230"/>
      <c r="N11" s="230"/>
      <c r="O11" s="230"/>
      <c r="P11" s="231"/>
      <c r="Q11" s="231"/>
      <c r="R11" s="231"/>
      <c r="S11" s="231"/>
      <c r="T11" s="231"/>
      <c r="U11" s="232"/>
      <c r="V11" s="232"/>
      <c r="W11" s="232"/>
      <c r="X11" s="233"/>
      <c r="Y11" s="233"/>
      <c r="Z11" s="233"/>
      <c r="AA11" s="233"/>
      <c r="AB11" s="233"/>
      <c r="AC11" s="233"/>
      <c r="AD11" s="233"/>
      <c r="AE11" s="234"/>
      <c r="AF11" s="233"/>
      <c r="AG11" s="235"/>
      <c r="AH11" s="236"/>
      <c r="AI11" s="235"/>
      <c r="AJ11" s="236"/>
      <c r="AK11" s="235"/>
      <c r="AL11" s="237"/>
      <c r="AM11" s="237"/>
      <c r="AN11" s="229"/>
      <c r="AO11" s="237"/>
      <c r="AP11" s="237"/>
      <c r="AQ11" s="235"/>
      <c r="AR11" s="157"/>
      <c r="AS11" s="157"/>
      <c r="AT11" s="157"/>
      <c r="AU11" s="235"/>
      <c r="AV11" s="235"/>
      <c r="AW11" s="238"/>
      <c r="AX11" s="156"/>
      <c r="AY11" s="238"/>
      <c r="AZ11" s="238"/>
      <c r="BA11" s="238"/>
      <c r="BB11" s="172"/>
      <c r="BC11" s="172"/>
      <c r="BD11" s="171"/>
    </row>
    <row r="12" spans="1:57" ht="18" customHeight="1">
      <c r="A12" s="236" t="s">
        <v>401</v>
      </c>
      <c r="C12" s="230"/>
      <c r="D12" s="230"/>
      <c r="E12" s="230"/>
      <c r="F12" s="230"/>
      <c r="G12" s="230"/>
      <c r="H12" s="230"/>
      <c r="I12" s="230"/>
      <c r="J12" s="230"/>
      <c r="K12" s="230"/>
      <c r="L12" s="230"/>
      <c r="M12" s="230"/>
      <c r="N12" s="230"/>
      <c r="O12" s="230"/>
      <c r="P12" s="231"/>
      <c r="Q12" s="231"/>
      <c r="R12" s="231"/>
      <c r="S12" s="231"/>
      <c r="T12" s="231"/>
      <c r="U12" s="232"/>
      <c r="V12" s="232"/>
      <c r="W12" s="232"/>
      <c r="X12" s="233"/>
      <c r="Y12" s="233"/>
      <c r="Z12" s="233"/>
      <c r="AA12" s="233"/>
      <c r="AB12" s="233"/>
      <c r="AC12" s="233"/>
      <c r="AD12" s="233"/>
      <c r="AE12" s="234"/>
      <c r="AF12" s="233"/>
      <c r="AG12" s="235"/>
      <c r="AH12" s="236"/>
      <c r="AI12" s="235"/>
      <c r="AJ12" s="236"/>
      <c r="AK12" s="235"/>
      <c r="AL12" s="237"/>
      <c r="AM12" s="237"/>
      <c r="AN12" s="229"/>
      <c r="AO12" s="237"/>
      <c r="AP12" s="237"/>
      <c r="AQ12" s="235"/>
      <c r="AR12" s="157"/>
      <c r="AS12" s="157"/>
      <c r="AT12" s="157"/>
      <c r="AU12" s="235"/>
      <c r="AV12" s="235"/>
      <c r="AW12" s="238"/>
      <c r="AX12" s="156"/>
      <c r="AY12" s="238"/>
      <c r="AZ12" s="238"/>
      <c r="BA12" s="238">
        <v>1098</v>
      </c>
      <c r="BB12" s="172">
        <v>1215</v>
      </c>
      <c r="BC12" s="172">
        <v>1255</v>
      </c>
      <c r="BD12" s="171">
        <v>1259</v>
      </c>
      <c r="BE12" s="315">
        <v>1394</v>
      </c>
    </row>
    <row r="13" spans="1:57" ht="18" customHeight="1">
      <c r="A13" s="236" t="s">
        <v>402</v>
      </c>
      <c r="C13" s="230"/>
      <c r="D13" s="230"/>
      <c r="E13" s="230"/>
      <c r="F13" s="230"/>
      <c r="G13" s="230"/>
      <c r="H13" s="230"/>
      <c r="I13" s="230"/>
      <c r="J13" s="230"/>
      <c r="K13" s="230"/>
      <c r="L13" s="230"/>
      <c r="M13" s="230"/>
      <c r="N13" s="230"/>
      <c r="O13" s="230"/>
      <c r="P13" s="231"/>
      <c r="Q13" s="231"/>
      <c r="R13" s="231"/>
      <c r="S13" s="231"/>
      <c r="T13" s="231"/>
      <c r="U13" s="232"/>
      <c r="V13" s="232"/>
      <c r="W13" s="232"/>
      <c r="X13" s="233"/>
      <c r="Y13" s="233"/>
      <c r="Z13" s="233"/>
      <c r="AA13" s="233"/>
      <c r="AB13" s="233"/>
      <c r="AC13" s="233"/>
      <c r="AD13" s="233"/>
      <c r="AE13" s="234"/>
      <c r="AF13" s="233"/>
      <c r="AG13" s="235"/>
      <c r="AH13" s="236"/>
      <c r="AI13" s="235"/>
      <c r="AJ13" s="236"/>
      <c r="AK13" s="235"/>
      <c r="AL13" s="237"/>
      <c r="AM13" s="237"/>
      <c r="AN13" s="229"/>
      <c r="AO13" s="237"/>
      <c r="AP13" s="237"/>
      <c r="AQ13" s="235"/>
      <c r="AR13" s="157"/>
      <c r="AS13" s="157"/>
      <c r="AT13" s="157"/>
      <c r="AU13" s="235"/>
      <c r="AV13" s="235"/>
      <c r="AW13" s="238"/>
      <c r="AX13" s="156"/>
      <c r="AY13" s="238"/>
      <c r="AZ13" s="238"/>
      <c r="BA13" s="238">
        <v>27</v>
      </c>
      <c r="BB13" s="172">
        <v>33</v>
      </c>
      <c r="BC13" s="172">
        <v>35</v>
      </c>
      <c r="BD13" s="171">
        <v>35</v>
      </c>
      <c r="BE13" s="315">
        <v>48</v>
      </c>
    </row>
    <row r="14" spans="1:57" ht="18" customHeight="1">
      <c r="A14" s="229"/>
      <c r="C14" s="230"/>
      <c r="D14" s="230"/>
      <c r="E14" s="230"/>
      <c r="F14" s="230"/>
      <c r="G14" s="230"/>
      <c r="H14" s="230"/>
      <c r="I14" s="230"/>
      <c r="J14" s="230"/>
      <c r="K14" s="230"/>
      <c r="L14" s="230"/>
      <c r="M14" s="230"/>
      <c r="N14" s="230"/>
      <c r="O14" s="230"/>
      <c r="P14" s="231"/>
      <c r="Q14" s="231"/>
      <c r="R14" s="231"/>
      <c r="S14" s="231"/>
      <c r="T14" s="231"/>
      <c r="U14" s="232"/>
      <c r="V14" s="232"/>
      <c r="W14" s="232"/>
      <c r="X14" s="233"/>
      <c r="Y14" s="233"/>
      <c r="Z14" s="233"/>
      <c r="AA14" s="233"/>
      <c r="AB14" s="233"/>
      <c r="AC14" s="233"/>
      <c r="AD14" s="233"/>
      <c r="AE14" s="234"/>
      <c r="AF14" s="233"/>
      <c r="AG14" s="235"/>
      <c r="AH14" s="236"/>
      <c r="AI14" s="235"/>
      <c r="AJ14" s="236"/>
      <c r="AK14" s="235"/>
      <c r="AL14" s="237"/>
      <c r="AM14" s="237"/>
      <c r="AN14" s="229"/>
      <c r="AO14" s="237"/>
      <c r="AP14" s="237"/>
      <c r="AQ14" s="235"/>
      <c r="AR14" s="157"/>
      <c r="AS14" s="157"/>
      <c r="AT14" s="157"/>
      <c r="AU14" s="235"/>
      <c r="AV14" s="235"/>
      <c r="AW14" s="238"/>
      <c r="AX14" s="156"/>
      <c r="AY14" s="238"/>
      <c r="AZ14" s="238"/>
      <c r="BA14" s="238"/>
      <c r="BB14" s="172"/>
      <c r="BC14" s="172"/>
      <c r="BD14" s="171"/>
      <c r="BE14" s="315"/>
    </row>
    <row r="15" spans="1:57" ht="25.5" customHeight="1" thickBot="1">
      <c r="A15" s="239" t="s">
        <v>413</v>
      </c>
      <c r="C15" s="240"/>
      <c r="D15" s="240"/>
      <c r="E15" s="240"/>
      <c r="F15" s="240"/>
      <c r="G15" s="240"/>
      <c r="H15" s="240"/>
      <c r="I15" s="240"/>
      <c r="J15" s="240"/>
      <c r="K15" s="240"/>
      <c r="L15" s="240"/>
      <c r="M15" s="240"/>
      <c r="N15" s="240"/>
      <c r="O15" s="240"/>
      <c r="P15" s="241"/>
      <c r="Q15" s="241"/>
      <c r="R15" s="241"/>
      <c r="S15" s="241"/>
      <c r="T15" s="241"/>
      <c r="U15" s="242"/>
      <c r="V15" s="242"/>
      <c r="W15" s="242"/>
      <c r="X15" s="242"/>
      <c r="Y15" s="242"/>
      <c r="Z15" s="243"/>
      <c r="AA15" s="243"/>
      <c r="AB15" s="243"/>
      <c r="AC15" s="243"/>
      <c r="AD15" s="243">
        <v>4353</v>
      </c>
      <c r="AE15" s="244">
        <v>4380</v>
      </c>
      <c r="AF15" s="243">
        <v>4376</v>
      </c>
      <c r="AG15" s="245">
        <v>4388</v>
      </c>
      <c r="AH15" s="246" t="s">
        <v>158</v>
      </c>
      <c r="AI15" s="245">
        <v>4669</v>
      </c>
      <c r="AJ15" s="245">
        <v>4733</v>
      </c>
      <c r="AK15" s="245">
        <v>4830</v>
      </c>
      <c r="AL15" s="247">
        <v>5595</v>
      </c>
      <c r="AM15" s="247">
        <v>5943</v>
      </c>
      <c r="AN15" s="247">
        <v>6125</v>
      </c>
      <c r="AO15" s="247">
        <v>6198</v>
      </c>
      <c r="AP15" s="247">
        <v>6654</v>
      </c>
      <c r="AQ15" s="245">
        <v>7102</v>
      </c>
      <c r="AR15" s="157">
        <v>7532</v>
      </c>
      <c r="AS15" s="157">
        <v>7921</v>
      </c>
      <c r="AT15" s="157">
        <v>8105</v>
      </c>
      <c r="AU15" s="245">
        <v>8467</v>
      </c>
      <c r="AV15" s="245">
        <v>8946</v>
      </c>
      <c r="AW15" s="248" t="s">
        <v>403</v>
      </c>
      <c r="AX15" s="157">
        <v>9735</v>
      </c>
      <c r="AY15" s="248">
        <v>9710</v>
      </c>
      <c r="AZ15" s="248" t="s">
        <v>404</v>
      </c>
      <c r="BA15" s="248" t="s">
        <v>337</v>
      </c>
      <c r="BB15" s="172"/>
      <c r="BC15" s="172"/>
      <c r="BD15" s="171"/>
      <c r="BE15" s="315">
        <v>10000</v>
      </c>
    </row>
    <row r="16" spans="1:57" ht="12.75" customHeight="1">
      <c r="A16" s="229" t="s">
        <v>82</v>
      </c>
      <c r="C16" s="230"/>
      <c r="D16" s="230"/>
      <c r="E16" s="230"/>
      <c r="F16" s="230"/>
      <c r="G16" s="230"/>
      <c r="H16" s="230"/>
      <c r="I16" s="230"/>
      <c r="J16" s="230"/>
      <c r="K16" s="230"/>
      <c r="L16" s="230"/>
      <c r="M16" s="230"/>
      <c r="N16" s="230"/>
      <c r="O16" s="230"/>
      <c r="P16" s="231"/>
      <c r="Q16" s="231"/>
      <c r="R16" s="231"/>
      <c r="S16" s="231"/>
      <c r="T16" s="231"/>
      <c r="U16" s="232"/>
      <c r="V16" s="232"/>
      <c r="W16" s="232"/>
      <c r="X16" s="232"/>
      <c r="Y16" s="232"/>
      <c r="Z16" s="233"/>
      <c r="AA16" s="233"/>
      <c r="AB16" s="233"/>
      <c r="AC16" s="233"/>
      <c r="AD16" s="233"/>
      <c r="AE16" s="234"/>
      <c r="AF16" s="233"/>
      <c r="AG16" s="235"/>
      <c r="AH16" s="236"/>
      <c r="AI16" s="235">
        <v>2534</v>
      </c>
      <c r="AJ16" s="235">
        <v>2578</v>
      </c>
      <c r="AK16" s="235">
        <v>2652</v>
      </c>
      <c r="AL16" s="237">
        <v>3251</v>
      </c>
      <c r="AM16" s="237">
        <v>3416</v>
      </c>
      <c r="AN16" s="237">
        <v>3510</v>
      </c>
      <c r="AO16" s="237">
        <v>3580</v>
      </c>
      <c r="AP16" s="237">
        <v>3832</v>
      </c>
      <c r="AQ16" s="235">
        <v>4126</v>
      </c>
      <c r="AR16" s="157">
        <v>4484</v>
      </c>
      <c r="AS16" s="157">
        <v>4721</v>
      </c>
      <c r="AT16" s="157">
        <v>4877</v>
      </c>
      <c r="AU16" s="235">
        <v>5673</v>
      </c>
      <c r="AV16" s="235">
        <v>6042</v>
      </c>
      <c r="AW16" s="238" t="s">
        <v>338</v>
      </c>
      <c r="AX16" s="157">
        <v>6501</v>
      </c>
      <c r="AY16" s="238">
        <v>6508</v>
      </c>
      <c r="AZ16" s="238"/>
      <c r="BA16" s="238"/>
      <c r="BB16" s="172"/>
      <c r="BC16" s="172"/>
      <c r="BD16" s="171"/>
      <c r="BE16" s="315">
        <v>7000</v>
      </c>
    </row>
    <row r="17" spans="1:57" ht="12.75" customHeight="1">
      <c r="A17" s="229"/>
      <c r="C17" s="230"/>
      <c r="D17" s="230"/>
      <c r="E17" s="230"/>
      <c r="F17" s="230"/>
      <c r="G17" s="230"/>
      <c r="H17" s="230"/>
      <c r="I17" s="230"/>
      <c r="J17" s="230"/>
      <c r="K17" s="230"/>
      <c r="L17" s="230"/>
      <c r="M17" s="230"/>
      <c r="N17" s="230"/>
      <c r="O17" s="230"/>
      <c r="P17" s="231"/>
      <c r="Q17" s="231"/>
      <c r="R17" s="231"/>
      <c r="S17" s="231"/>
      <c r="T17" s="231"/>
      <c r="U17" s="232"/>
      <c r="V17" s="232"/>
      <c r="W17" s="232"/>
      <c r="X17" s="232"/>
      <c r="Y17" s="232"/>
      <c r="Z17" s="233"/>
      <c r="AA17" s="233"/>
      <c r="AB17" s="233"/>
      <c r="AC17" s="233"/>
      <c r="AD17" s="233"/>
      <c r="AE17" s="234"/>
      <c r="AF17" s="233"/>
      <c r="AG17" s="235"/>
      <c r="AH17" s="236"/>
      <c r="AI17" s="235"/>
      <c r="AJ17" s="236"/>
      <c r="AK17" s="235"/>
      <c r="AL17" s="237"/>
      <c r="AM17" s="237"/>
      <c r="AN17" s="229"/>
      <c r="AO17" s="237"/>
      <c r="AP17" s="237"/>
      <c r="AQ17" s="235"/>
      <c r="AR17" s="157"/>
      <c r="AS17" s="157"/>
      <c r="AT17" s="157"/>
      <c r="AU17" s="235"/>
      <c r="AV17" s="235"/>
      <c r="AW17" s="238"/>
      <c r="AX17" s="238"/>
      <c r="AY17" s="238"/>
      <c r="AZ17" s="238"/>
      <c r="BA17" s="238"/>
      <c r="BB17" s="172"/>
      <c r="BC17" s="172"/>
      <c r="BD17" s="171"/>
      <c r="BE17" s="315"/>
    </row>
    <row r="18" spans="1:57" ht="45" customHeight="1" thickBot="1">
      <c r="A18" s="239" t="s">
        <v>414</v>
      </c>
      <c r="C18" s="240"/>
      <c r="D18" s="240"/>
      <c r="E18" s="240"/>
      <c r="F18" s="240"/>
      <c r="G18" s="240"/>
      <c r="H18" s="240"/>
      <c r="I18" s="240"/>
      <c r="J18" s="240"/>
      <c r="K18" s="240"/>
      <c r="L18" s="240"/>
      <c r="M18" s="240"/>
      <c r="N18" s="240"/>
      <c r="O18" s="240"/>
      <c r="P18" s="241"/>
      <c r="Q18" s="241"/>
      <c r="R18" s="241"/>
      <c r="S18" s="241"/>
      <c r="T18" s="241"/>
      <c r="U18" s="242"/>
      <c r="V18" s="242"/>
      <c r="W18" s="242"/>
      <c r="X18" s="243"/>
      <c r="Y18" s="243"/>
      <c r="Z18" s="243"/>
      <c r="AA18" s="243"/>
      <c r="AB18" s="243">
        <v>13071</v>
      </c>
      <c r="AC18" s="243">
        <v>15120</v>
      </c>
      <c r="AD18" s="243">
        <v>16315</v>
      </c>
      <c r="AE18" s="244">
        <v>16461</v>
      </c>
      <c r="AF18" s="243">
        <v>17636</v>
      </c>
      <c r="AG18" s="245">
        <v>18597</v>
      </c>
      <c r="AH18" s="245">
        <v>19510</v>
      </c>
      <c r="AI18" s="245">
        <v>19998</v>
      </c>
      <c r="AJ18" s="246" t="s">
        <v>143</v>
      </c>
      <c r="AK18" s="245">
        <v>21307</v>
      </c>
      <c r="AL18" s="247">
        <v>21979</v>
      </c>
      <c r="AM18" s="247">
        <v>22706</v>
      </c>
      <c r="AN18" s="227">
        <v>23356</v>
      </c>
      <c r="AO18" s="227">
        <v>23439</v>
      </c>
      <c r="AP18" s="227">
        <v>24238</v>
      </c>
      <c r="AQ18" s="157">
        <v>25118</v>
      </c>
      <c r="AR18" s="157">
        <v>26231</v>
      </c>
      <c r="AS18" s="157">
        <v>26851</v>
      </c>
      <c r="AT18" s="157">
        <v>27030</v>
      </c>
      <c r="AU18" s="227">
        <v>28041</v>
      </c>
      <c r="AV18" s="227">
        <v>29196</v>
      </c>
      <c r="AW18" s="157">
        <v>30963</v>
      </c>
      <c r="AX18" s="157">
        <v>32085</v>
      </c>
      <c r="AY18" s="248">
        <v>32384</v>
      </c>
      <c r="AZ18" s="248">
        <v>33984</v>
      </c>
      <c r="BA18" s="248">
        <v>35296</v>
      </c>
      <c r="BB18" s="172">
        <v>36593</v>
      </c>
      <c r="BC18" s="172">
        <v>37609</v>
      </c>
      <c r="BD18" s="171">
        <v>37805</v>
      </c>
      <c r="BE18" s="315">
        <v>39227</v>
      </c>
    </row>
    <row r="19" spans="1:56" ht="15.75" customHeight="1" thickTop="1">
      <c r="A19" s="249"/>
      <c r="C19" s="249"/>
      <c r="D19" s="249"/>
      <c r="E19" s="249"/>
      <c r="F19" s="249"/>
      <c r="G19" s="249"/>
      <c r="H19" s="249"/>
      <c r="I19" s="249"/>
      <c r="J19" s="249"/>
      <c r="K19" s="249"/>
      <c r="L19" s="249"/>
      <c r="M19" s="249"/>
      <c r="N19" s="249"/>
      <c r="O19" s="249"/>
      <c r="P19" s="249"/>
      <c r="Q19" s="249"/>
      <c r="R19" s="249"/>
      <c r="S19" s="249"/>
      <c r="T19" s="249"/>
      <c r="U19" s="250"/>
      <c r="V19" s="250"/>
      <c r="W19" s="250"/>
      <c r="X19" s="250"/>
      <c r="Y19" s="250"/>
      <c r="Z19" s="250"/>
      <c r="AA19" s="250"/>
      <c r="AB19" s="233"/>
      <c r="AC19" s="233"/>
      <c r="AD19" s="233"/>
      <c r="AE19" s="234"/>
      <c r="AF19" s="157"/>
      <c r="AR19" s="157"/>
      <c r="AS19" s="157"/>
      <c r="AT19" s="157"/>
      <c r="AW19" s="251"/>
      <c r="AX19" s="251"/>
      <c r="AY19" s="251"/>
      <c r="AZ19" s="251"/>
      <c r="BA19" s="251"/>
      <c r="BB19" s="172"/>
      <c r="BC19" s="172"/>
      <c r="BD19" s="171"/>
    </row>
    <row r="20" spans="1:56" ht="12.75" customHeight="1">
      <c r="A20" s="252" t="s">
        <v>415</v>
      </c>
      <c r="C20" s="253"/>
      <c r="D20" s="253"/>
      <c r="E20" s="253"/>
      <c r="F20" s="253"/>
      <c r="G20" s="253"/>
      <c r="H20" s="253"/>
      <c r="I20" s="253"/>
      <c r="J20" s="253"/>
      <c r="K20" s="253"/>
      <c r="L20" s="253"/>
      <c r="M20" s="253"/>
      <c r="N20" s="253"/>
      <c r="O20" s="253"/>
      <c r="P20" s="254"/>
      <c r="Q20" s="254"/>
      <c r="R20" s="254"/>
      <c r="S20" s="254"/>
      <c r="T20" s="254"/>
      <c r="U20" s="255"/>
      <c r="V20" s="255"/>
      <c r="W20" s="255"/>
      <c r="X20" s="255"/>
      <c r="Y20" s="255"/>
      <c r="Z20" s="255"/>
      <c r="AA20" s="256"/>
      <c r="AB20" s="257"/>
      <c r="AC20" s="257"/>
      <c r="AD20" s="257"/>
      <c r="AE20" s="258"/>
      <c r="AF20" s="259"/>
      <c r="AG20" s="260"/>
      <c r="AH20" s="260"/>
      <c r="AI20" s="261"/>
      <c r="AJ20" s="260"/>
      <c r="AK20" s="261"/>
      <c r="AL20" s="262"/>
      <c r="AM20" s="262"/>
      <c r="AN20" s="263"/>
      <c r="AO20" s="262"/>
      <c r="AP20" s="262"/>
      <c r="AQ20" s="261"/>
      <c r="AR20" s="261"/>
      <c r="AS20" s="157"/>
      <c r="AT20" s="157"/>
      <c r="AU20" s="261"/>
      <c r="AV20" s="261"/>
      <c r="AW20" s="264"/>
      <c r="AX20" s="264"/>
      <c r="AY20" s="264"/>
      <c r="AZ20" s="264"/>
      <c r="BA20" s="264"/>
      <c r="BB20" s="172"/>
      <c r="BC20" s="172"/>
      <c r="BD20" s="171"/>
    </row>
    <row r="21" spans="1:82" ht="12.75" customHeight="1">
      <c r="A21" s="208" t="s">
        <v>167</v>
      </c>
      <c r="C21" s="90">
        <v>171373</v>
      </c>
      <c r="D21" s="90">
        <v>194391</v>
      </c>
      <c r="E21" s="90"/>
      <c r="F21" s="146">
        <v>272030</v>
      </c>
      <c r="G21" s="146">
        <v>357510</v>
      </c>
      <c r="H21" s="146">
        <v>439841</v>
      </c>
      <c r="I21" s="146"/>
      <c r="J21" s="146"/>
      <c r="K21" s="170"/>
      <c r="L21" s="146">
        <v>735575</v>
      </c>
      <c r="M21" s="170"/>
      <c r="N21" s="146">
        <v>763962</v>
      </c>
      <c r="O21" s="146">
        <v>770015</v>
      </c>
      <c r="P21" s="170"/>
      <c r="Q21" s="146">
        <v>842600</v>
      </c>
      <c r="R21" s="146">
        <v>925183</v>
      </c>
      <c r="S21" s="146">
        <v>974408</v>
      </c>
      <c r="T21" s="170"/>
      <c r="U21" s="265">
        <v>1131135</v>
      </c>
      <c r="V21" s="265">
        <v>1335546</v>
      </c>
      <c r="W21" s="265">
        <v>1354559</v>
      </c>
      <c r="X21" s="265">
        <v>1435924</v>
      </c>
      <c r="Y21" s="265"/>
      <c r="Z21" s="265">
        <v>1552467</v>
      </c>
      <c r="AA21" s="265">
        <v>1683809</v>
      </c>
      <c r="AB21" s="265">
        <v>1718188</v>
      </c>
      <c r="AC21" s="265">
        <v>1808656</v>
      </c>
      <c r="AD21" s="265">
        <v>1831147</v>
      </c>
      <c r="AE21" s="217">
        <v>1838383</v>
      </c>
      <c r="AF21" s="216">
        <v>1872980</v>
      </c>
      <c r="AG21" s="216">
        <v>1897899</v>
      </c>
      <c r="AH21" s="216">
        <v>1941583</v>
      </c>
      <c r="AI21" s="216">
        <v>2015026</v>
      </c>
      <c r="AJ21" s="216">
        <v>2104010</v>
      </c>
      <c r="AK21" s="216">
        <v>1891974</v>
      </c>
      <c r="AL21" s="216">
        <v>1901576</v>
      </c>
      <c r="AM21" s="216">
        <v>1936837</v>
      </c>
      <c r="AN21" s="221">
        <v>1965671</v>
      </c>
      <c r="AO21" s="221">
        <v>1974270</v>
      </c>
      <c r="AP21" s="221">
        <v>2003892</v>
      </c>
      <c r="AQ21" s="176">
        <v>2001258</v>
      </c>
      <c r="AR21" s="169">
        <v>1990794</v>
      </c>
      <c r="AS21" s="169">
        <v>2087801</v>
      </c>
      <c r="AT21" s="169">
        <v>2135300</v>
      </c>
      <c r="AU21" s="266">
        <v>2062033</v>
      </c>
      <c r="AV21" s="266">
        <v>2116559</v>
      </c>
      <c r="AW21" s="169">
        <v>2117523</v>
      </c>
      <c r="AX21" s="169">
        <v>2117523</v>
      </c>
      <c r="AY21" s="169">
        <v>2109790</v>
      </c>
      <c r="AZ21" s="169">
        <v>2127016</v>
      </c>
      <c r="BA21" s="169">
        <v>2139120</v>
      </c>
      <c r="BB21" s="267">
        <v>2139484</v>
      </c>
      <c r="BC21" s="267">
        <v>2139847</v>
      </c>
      <c r="BD21" s="171">
        <v>2151420</v>
      </c>
      <c r="BE21" s="145">
        <v>2259797</v>
      </c>
      <c r="BF21" s="170"/>
      <c r="BG21" s="170"/>
      <c r="BH21" s="170"/>
      <c r="BI21" s="170"/>
      <c r="BJ21" s="170"/>
      <c r="BK21" s="170"/>
      <c r="BL21" s="170"/>
      <c r="BM21" s="170"/>
      <c r="BN21" s="170"/>
      <c r="BO21" s="170"/>
      <c r="BP21" s="170"/>
      <c r="BQ21" s="170"/>
      <c r="BR21" s="170"/>
      <c r="BS21" s="170"/>
      <c r="BT21" s="170"/>
      <c r="BU21" s="170"/>
      <c r="BV21" s="170"/>
      <c r="BW21" s="170"/>
      <c r="BX21" s="170"/>
      <c r="BY21" s="170"/>
      <c r="BZ21" s="170"/>
      <c r="CA21" s="170"/>
      <c r="CB21" s="170"/>
      <c r="CC21" s="170"/>
      <c r="CD21" s="170"/>
    </row>
    <row r="22" spans="1:82" ht="12.75" customHeight="1">
      <c r="A22" s="268" t="s">
        <v>152</v>
      </c>
      <c r="B22" s="170"/>
      <c r="C22" s="90">
        <v>740578</v>
      </c>
      <c r="D22" s="90">
        <v>857073</v>
      </c>
      <c r="E22" s="90"/>
      <c r="F22" s="146">
        <v>1020600</v>
      </c>
      <c r="G22" s="146">
        <v>1105226</v>
      </c>
      <c r="H22" s="146">
        <v>1305295</v>
      </c>
      <c r="I22" s="146"/>
      <c r="J22" s="146"/>
      <c r="K22" s="269"/>
      <c r="L22" s="146">
        <v>1771601</v>
      </c>
      <c r="M22" s="269"/>
      <c r="N22" s="146">
        <v>1957888</v>
      </c>
      <c r="O22" s="146">
        <v>1972541</v>
      </c>
      <c r="P22" s="269"/>
      <c r="Q22" s="146">
        <v>2195452</v>
      </c>
      <c r="R22" s="146">
        <v>2435767</v>
      </c>
      <c r="S22" s="146">
        <v>2814290</v>
      </c>
      <c r="T22" s="269"/>
      <c r="U22" s="268"/>
      <c r="V22" s="268"/>
      <c r="W22" s="268"/>
      <c r="X22" s="268"/>
      <c r="Y22" s="268"/>
      <c r="Z22" s="268"/>
      <c r="AA22" s="268"/>
      <c r="AB22" s="265"/>
      <c r="AC22" s="265"/>
      <c r="AD22" s="265">
        <v>4559051</v>
      </c>
      <c r="AE22" s="217">
        <v>4602217</v>
      </c>
      <c r="AF22" s="216">
        <v>4726365</v>
      </c>
      <c r="AG22" s="216">
        <v>4792156</v>
      </c>
      <c r="AH22" s="216">
        <v>4881359</v>
      </c>
      <c r="AI22" s="216">
        <v>5032041</v>
      </c>
      <c r="AJ22" s="216">
        <v>5131282</v>
      </c>
      <c r="AK22" s="216">
        <v>5609473</v>
      </c>
      <c r="AL22" s="216">
        <v>6021697</v>
      </c>
      <c r="AM22" s="216">
        <v>6108451</v>
      </c>
      <c r="AN22" s="221">
        <v>6151605</v>
      </c>
      <c r="AO22" s="221">
        <v>6167009</v>
      </c>
      <c r="AP22" s="221">
        <v>6245101</v>
      </c>
      <c r="AQ22" s="176">
        <v>6375248</v>
      </c>
      <c r="AR22" s="169">
        <v>6317287</v>
      </c>
      <c r="AS22" s="169">
        <v>6447853</v>
      </c>
      <c r="AT22" s="169">
        <v>6461016</v>
      </c>
      <c r="AU22" s="266">
        <v>6576087</v>
      </c>
      <c r="AV22" s="266">
        <v>6702485</v>
      </c>
      <c r="AW22" s="169">
        <v>6741965</v>
      </c>
      <c r="AX22" s="169">
        <v>6741965</v>
      </c>
      <c r="AY22" s="169">
        <v>6813001</v>
      </c>
      <c r="AZ22" s="169">
        <v>6910018</v>
      </c>
      <c r="BA22" s="169">
        <v>6571231</v>
      </c>
      <c r="BB22" s="267">
        <v>6647476</v>
      </c>
      <c r="BC22" s="267">
        <v>6726511</v>
      </c>
      <c r="BD22" s="171">
        <v>6739123</v>
      </c>
      <c r="BE22" s="146">
        <v>7073593</v>
      </c>
      <c r="BF22" s="170"/>
      <c r="BG22" s="170"/>
      <c r="BH22" s="170"/>
      <c r="BI22" s="170"/>
      <c r="BJ22" s="170"/>
      <c r="BK22" s="170"/>
      <c r="BL22" s="170"/>
      <c r="BM22" s="170"/>
      <c r="BN22" s="170"/>
      <c r="BO22" s="170"/>
      <c r="BP22" s="170"/>
      <c r="BQ22" s="170"/>
      <c r="BR22" s="170"/>
      <c r="BS22" s="170"/>
      <c r="BT22" s="170"/>
      <c r="BU22" s="170"/>
      <c r="BV22" s="170"/>
      <c r="BW22" s="170"/>
      <c r="BX22" s="170"/>
      <c r="BY22" s="170"/>
      <c r="BZ22" s="170"/>
      <c r="CA22" s="170"/>
      <c r="CB22" s="170"/>
      <c r="CC22" s="170"/>
      <c r="CD22" s="170"/>
    </row>
    <row r="23" spans="1:57" ht="12.75" customHeight="1">
      <c r="A23" s="268" t="s">
        <v>126</v>
      </c>
      <c r="B23" s="170"/>
      <c r="C23" s="269"/>
      <c r="D23" s="269"/>
      <c r="E23" s="269"/>
      <c r="F23" s="269"/>
      <c r="G23" s="269"/>
      <c r="H23" s="269"/>
      <c r="I23" s="269"/>
      <c r="J23" s="269"/>
      <c r="K23" s="269"/>
      <c r="L23" s="269"/>
      <c r="M23" s="269"/>
      <c r="N23" s="269"/>
      <c r="O23" s="269"/>
      <c r="P23" s="269"/>
      <c r="Q23" s="269"/>
      <c r="R23" s="269"/>
      <c r="S23" s="269"/>
      <c r="T23" s="269"/>
      <c r="U23" s="268"/>
      <c r="V23" s="268"/>
      <c r="W23" s="268"/>
      <c r="X23" s="268"/>
      <c r="Y23" s="268"/>
      <c r="Z23" s="268"/>
      <c r="AA23" s="268">
        <v>37</v>
      </c>
      <c r="AB23" s="265">
        <v>39</v>
      </c>
      <c r="AC23" s="265">
        <v>43</v>
      </c>
      <c r="AD23" s="265">
        <v>43</v>
      </c>
      <c r="AE23" s="217">
        <v>43</v>
      </c>
      <c r="AF23" s="216">
        <v>43</v>
      </c>
      <c r="AG23" s="208">
        <v>42</v>
      </c>
      <c r="AH23" s="208">
        <v>44</v>
      </c>
      <c r="AI23" s="216">
        <v>43</v>
      </c>
      <c r="AJ23" s="208">
        <v>43</v>
      </c>
      <c r="AK23" s="216">
        <v>44</v>
      </c>
      <c r="AL23" s="216">
        <v>47</v>
      </c>
      <c r="AM23" s="216">
        <v>47</v>
      </c>
      <c r="AN23" s="221">
        <v>46</v>
      </c>
      <c r="AO23" s="270">
        <v>46</v>
      </c>
      <c r="AP23" s="221">
        <v>45</v>
      </c>
      <c r="AQ23" s="220">
        <v>47</v>
      </c>
      <c r="AR23" s="220">
        <v>47</v>
      </c>
      <c r="AS23" s="157">
        <v>46</v>
      </c>
      <c r="AT23" s="157">
        <v>47</v>
      </c>
      <c r="AU23" s="220">
        <v>49</v>
      </c>
      <c r="AV23" s="220">
        <v>49</v>
      </c>
      <c r="AW23" s="157">
        <v>49</v>
      </c>
      <c r="AX23" s="157">
        <v>49</v>
      </c>
      <c r="AY23" s="215">
        <v>53</v>
      </c>
      <c r="AZ23" s="215">
        <v>51</v>
      </c>
      <c r="BA23" s="215">
        <v>55</v>
      </c>
      <c r="BB23" s="172">
        <v>61</v>
      </c>
      <c r="BC23" s="172">
        <v>63</v>
      </c>
      <c r="BD23" s="171">
        <v>63</v>
      </c>
      <c r="BE23" s="316">
        <v>71</v>
      </c>
    </row>
    <row r="24" spans="1:57" ht="12.75" customHeight="1" thickBot="1">
      <c r="A24" s="224" t="s">
        <v>38</v>
      </c>
      <c r="C24" s="225"/>
      <c r="D24" s="225"/>
      <c r="E24" s="225"/>
      <c r="F24" s="225"/>
      <c r="G24" s="225"/>
      <c r="H24" s="225"/>
      <c r="I24" s="225"/>
      <c r="J24" s="225"/>
      <c r="K24" s="225"/>
      <c r="L24" s="225"/>
      <c r="M24" s="225"/>
      <c r="N24" s="225"/>
      <c r="O24" s="225"/>
      <c r="P24" s="225"/>
      <c r="Q24" s="225"/>
      <c r="R24" s="225"/>
      <c r="S24" s="225"/>
      <c r="T24" s="225"/>
      <c r="U24" s="224"/>
      <c r="V24" s="224"/>
      <c r="W24" s="224"/>
      <c r="X24" s="224"/>
      <c r="Y24" s="224"/>
      <c r="Z24" s="224"/>
      <c r="AA24" s="224"/>
      <c r="AB24" s="227"/>
      <c r="AC24" s="227"/>
      <c r="AD24" s="227"/>
      <c r="AE24" s="228">
        <v>249</v>
      </c>
      <c r="AF24" s="227">
        <v>249</v>
      </c>
      <c r="AG24" s="224">
        <v>253</v>
      </c>
      <c r="AH24" s="224">
        <v>255</v>
      </c>
      <c r="AI24" s="227">
        <v>256</v>
      </c>
      <c r="AJ24" s="224">
        <v>256</v>
      </c>
      <c r="AK24" s="227">
        <v>267</v>
      </c>
      <c r="AL24" s="227">
        <v>282</v>
      </c>
      <c r="AM24" s="227">
        <v>283</v>
      </c>
      <c r="AN24" s="224">
        <v>282</v>
      </c>
      <c r="AO24" s="227">
        <v>283</v>
      </c>
      <c r="AP24" s="227">
        <v>286</v>
      </c>
      <c r="AQ24" s="227">
        <v>287</v>
      </c>
      <c r="AR24" s="227">
        <v>282</v>
      </c>
      <c r="AS24" s="157">
        <v>286</v>
      </c>
      <c r="AT24" s="157">
        <v>284</v>
      </c>
      <c r="AU24" s="227">
        <v>282</v>
      </c>
      <c r="AV24" s="227">
        <v>283</v>
      </c>
      <c r="AW24" s="157">
        <v>282</v>
      </c>
      <c r="AX24" s="157">
        <v>282</v>
      </c>
      <c r="AY24" s="226">
        <v>274</v>
      </c>
      <c r="AZ24" s="226">
        <v>273</v>
      </c>
      <c r="BA24" s="226">
        <v>283</v>
      </c>
      <c r="BB24" s="172">
        <v>279</v>
      </c>
      <c r="BC24" s="172">
        <v>285</v>
      </c>
      <c r="BD24" s="171">
        <v>286</v>
      </c>
      <c r="BE24" s="316">
        <v>284</v>
      </c>
    </row>
    <row r="25" spans="1:56" ht="12.75" customHeight="1" thickTop="1">
      <c r="A25" s="249"/>
      <c r="C25" s="249"/>
      <c r="D25" s="249"/>
      <c r="E25" s="249"/>
      <c r="F25" s="249"/>
      <c r="G25" s="249"/>
      <c r="H25" s="249"/>
      <c r="I25" s="249"/>
      <c r="J25" s="249"/>
      <c r="K25" s="249"/>
      <c r="L25" s="249"/>
      <c r="M25" s="249"/>
      <c r="N25" s="249"/>
      <c r="O25" s="249"/>
      <c r="P25" s="231"/>
      <c r="Q25" s="231"/>
      <c r="R25" s="231"/>
      <c r="S25" s="231"/>
      <c r="T25" s="231"/>
      <c r="U25" s="232"/>
      <c r="V25" s="232"/>
      <c r="W25" s="232"/>
      <c r="X25" s="250"/>
      <c r="Y25" s="250"/>
      <c r="Z25" s="250"/>
      <c r="AA25" s="250"/>
      <c r="AB25" s="233"/>
      <c r="AC25" s="233"/>
      <c r="AD25" s="233"/>
      <c r="AE25" s="271"/>
      <c r="AF25" s="157"/>
      <c r="AG25" s="157"/>
      <c r="AR25" s="157"/>
      <c r="AS25" s="157"/>
      <c r="AT25" s="157"/>
      <c r="AW25" s="251"/>
      <c r="AX25" s="251"/>
      <c r="AY25" s="251"/>
      <c r="AZ25" s="251"/>
      <c r="BA25" s="251"/>
      <c r="BB25" s="172"/>
      <c r="BC25" s="172"/>
      <c r="BD25" s="171"/>
    </row>
    <row r="26" spans="1:56" ht="12.75" customHeight="1">
      <c r="A26" s="252" t="s">
        <v>339</v>
      </c>
      <c r="C26" s="253"/>
      <c r="D26" s="253"/>
      <c r="E26" s="253"/>
      <c r="F26" s="253"/>
      <c r="G26" s="253"/>
      <c r="H26" s="253"/>
      <c r="I26" s="253"/>
      <c r="J26" s="253"/>
      <c r="K26" s="253"/>
      <c r="L26" s="253"/>
      <c r="M26" s="253"/>
      <c r="N26" s="253"/>
      <c r="O26" s="253"/>
      <c r="P26" s="254"/>
      <c r="Q26" s="254"/>
      <c r="R26" s="254"/>
      <c r="S26" s="254"/>
      <c r="T26" s="254"/>
      <c r="U26" s="255"/>
      <c r="V26" s="255"/>
      <c r="W26" s="256"/>
      <c r="X26" s="256"/>
      <c r="Y26" s="256"/>
      <c r="Z26" s="256"/>
      <c r="AA26" s="256"/>
      <c r="AB26" s="257"/>
      <c r="AC26" s="257"/>
      <c r="AD26" s="257"/>
      <c r="AE26" s="272"/>
      <c r="AF26" s="259"/>
      <c r="AG26" s="260"/>
      <c r="AH26" s="260"/>
      <c r="AI26" s="261"/>
      <c r="AJ26" s="260"/>
      <c r="AK26" s="261"/>
      <c r="AL26" s="262"/>
      <c r="AM26" s="262"/>
      <c r="AN26" s="263"/>
      <c r="AO26" s="262"/>
      <c r="AP26" s="262"/>
      <c r="AQ26" s="261"/>
      <c r="AR26" s="261"/>
      <c r="AS26" s="157"/>
      <c r="AT26" s="157"/>
      <c r="AU26" s="261"/>
      <c r="AV26" s="261"/>
      <c r="AW26" s="264"/>
      <c r="AX26" s="264"/>
      <c r="AY26" s="264"/>
      <c r="AZ26" s="264"/>
      <c r="BA26" s="264"/>
      <c r="BB26" s="172"/>
      <c r="BC26" s="172"/>
      <c r="BD26" s="171"/>
    </row>
    <row r="27" spans="1:57" ht="12.75" customHeight="1" thickBot="1">
      <c r="A27" s="224"/>
      <c r="C27" s="225"/>
      <c r="D27" s="225"/>
      <c r="E27" s="225"/>
      <c r="F27" s="225"/>
      <c r="G27" s="225"/>
      <c r="H27" s="225"/>
      <c r="I27" s="225"/>
      <c r="J27" s="225"/>
      <c r="K27" s="225"/>
      <c r="L27" s="225"/>
      <c r="M27" s="225"/>
      <c r="N27" s="225"/>
      <c r="O27" s="225"/>
      <c r="P27" s="273"/>
      <c r="Q27" s="273"/>
      <c r="R27" s="273"/>
      <c r="S27" s="273"/>
      <c r="T27" s="273"/>
      <c r="U27" s="274"/>
      <c r="V27" s="274"/>
      <c r="W27" s="224">
        <v>786</v>
      </c>
      <c r="X27" s="224">
        <v>803</v>
      </c>
      <c r="Y27" s="224">
        <v>843</v>
      </c>
      <c r="Z27" s="224">
        <v>833</v>
      </c>
      <c r="AA27" s="224">
        <v>853</v>
      </c>
      <c r="AB27" s="227">
        <v>909</v>
      </c>
      <c r="AC27" s="227">
        <v>950</v>
      </c>
      <c r="AD27" s="227">
        <v>1013</v>
      </c>
      <c r="AE27" s="228">
        <v>1017</v>
      </c>
      <c r="AF27" s="227">
        <v>1118</v>
      </c>
      <c r="AG27" s="227">
        <v>1163</v>
      </c>
      <c r="AH27" s="227">
        <v>1254</v>
      </c>
      <c r="AI27" s="227">
        <v>1296</v>
      </c>
      <c r="AJ27" s="224"/>
      <c r="AK27" s="227">
        <v>1373</v>
      </c>
      <c r="AL27" s="227">
        <v>1419</v>
      </c>
      <c r="AM27" s="227">
        <v>1490</v>
      </c>
      <c r="AN27" s="227">
        <v>1554</v>
      </c>
      <c r="AO27" s="227">
        <v>1558</v>
      </c>
      <c r="AP27" s="227">
        <v>1617</v>
      </c>
      <c r="AQ27" s="227">
        <v>1696</v>
      </c>
      <c r="AR27" s="227">
        <v>1737</v>
      </c>
      <c r="AS27" s="157">
        <v>1815</v>
      </c>
      <c r="AT27" s="157">
        <v>1817</v>
      </c>
      <c r="AU27" s="227">
        <v>1915</v>
      </c>
      <c r="AV27" s="227">
        <v>1980</v>
      </c>
      <c r="AW27" s="157">
        <v>2085</v>
      </c>
      <c r="AX27" s="157">
        <v>2160</v>
      </c>
      <c r="AY27" s="226">
        <v>2164</v>
      </c>
      <c r="AZ27" s="226">
        <v>2186</v>
      </c>
      <c r="BA27" s="226">
        <v>2165</v>
      </c>
      <c r="BB27" s="172">
        <v>2207</v>
      </c>
      <c r="BC27" s="172">
        <v>2236</v>
      </c>
      <c r="BD27" s="171">
        <v>2253</v>
      </c>
      <c r="BE27" s="172">
        <v>2269</v>
      </c>
    </row>
    <row r="28" spans="1:56" ht="16.5" customHeight="1" thickTop="1">
      <c r="A28" s="249"/>
      <c r="C28" s="249"/>
      <c r="D28" s="249"/>
      <c r="E28" s="249"/>
      <c r="F28" s="249"/>
      <c r="G28" s="249"/>
      <c r="H28" s="249"/>
      <c r="I28" s="249"/>
      <c r="J28" s="249"/>
      <c r="K28" s="249"/>
      <c r="L28" s="249"/>
      <c r="M28" s="249"/>
      <c r="N28" s="249"/>
      <c r="O28" s="249"/>
      <c r="P28" s="251"/>
      <c r="Q28" s="251"/>
      <c r="R28" s="251"/>
      <c r="S28" s="251"/>
      <c r="T28" s="251"/>
      <c r="U28" s="233"/>
      <c r="V28" s="233"/>
      <c r="W28" s="233"/>
      <c r="X28" s="233"/>
      <c r="Y28" s="233"/>
      <c r="Z28" s="233"/>
      <c r="AA28" s="233"/>
      <c r="AB28" s="233"/>
      <c r="AC28" s="233"/>
      <c r="AD28" s="233"/>
      <c r="AE28" s="234"/>
      <c r="AF28" s="157"/>
      <c r="AG28" s="157"/>
      <c r="AR28" s="157"/>
      <c r="AS28" s="157"/>
      <c r="AT28" s="157"/>
      <c r="AW28" s="251"/>
      <c r="AX28" s="251"/>
      <c r="AY28" s="251"/>
      <c r="AZ28" s="251"/>
      <c r="BA28" s="251"/>
      <c r="BB28" s="172"/>
      <c r="BC28" s="172"/>
      <c r="BD28" s="171"/>
    </row>
    <row r="29" spans="1:56" ht="16.5" customHeight="1">
      <c r="A29" s="252" t="s">
        <v>340</v>
      </c>
      <c r="C29" s="253"/>
      <c r="D29" s="253"/>
      <c r="E29" s="253"/>
      <c r="F29" s="253"/>
      <c r="G29" s="253"/>
      <c r="H29" s="253"/>
      <c r="I29" s="253"/>
      <c r="J29" s="253"/>
      <c r="K29" s="253"/>
      <c r="L29" s="253"/>
      <c r="M29" s="253"/>
      <c r="N29" s="253"/>
      <c r="O29" s="253"/>
      <c r="P29" s="264"/>
      <c r="Q29" s="264"/>
      <c r="R29" s="264"/>
      <c r="S29" s="264"/>
      <c r="T29" s="264"/>
      <c r="U29" s="257"/>
      <c r="V29" s="257"/>
      <c r="W29" s="257"/>
      <c r="X29" s="257"/>
      <c r="Y29" s="257"/>
      <c r="Z29" s="257"/>
      <c r="AA29" s="257"/>
      <c r="AB29" s="257"/>
      <c r="AC29" s="257"/>
      <c r="AD29" s="257"/>
      <c r="AE29" s="258"/>
      <c r="AF29" s="259"/>
      <c r="AG29" s="260"/>
      <c r="AH29" s="260"/>
      <c r="AI29" s="261"/>
      <c r="AJ29" s="260"/>
      <c r="AK29" s="261"/>
      <c r="AL29" s="262"/>
      <c r="AM29" s="262"/>
      <c r="AN29" s="263"/>
      <c r="AO29" s="262"/>
      <c r="AP29" s="262"/>
      <c r="AQ29" s="261"/>
      <c r="AR29" s="261"/>
      <c r="AS29" s="157"/>
      <c r="AT29" s="157"/>
      <c r="AU29" s="261"/>
      <c r="AV29" s="261"/>
      <c r="AW29" s="264"/>
      <c r="AX29" s="264"/>
      <c r="AY29" s="264"/>
      <c r="AZ29" s="264"/>
      <c r="BA29" s="264"/>
      <c r="BB29" s="172"/>
      <c r="BC29" s="172"/>
      <c r="BD29" s="171"/>
    </row>
    <row r="30" spans="1:57" ht="12.75" customHeight="1" thickBot="1">
      <c r="A30" s="224"/>
      <c r="C30" s="225"/>
      <c r="D30" s="225"/>
      <c r="E30" s="225"/>
      <c r="F30" s="225"/>
      <c r="G30" s="225"/>
      <c r="H30" s="225"/>
      <c r="I30" s="225"/>
      <c r="J30" s="225"/>
      <c r="K30" s="225"/>
      <c r="L30" s="225"/>
      <c r="M30" s="225"/>
      <c r="N30" s="225"/>
      <c r="O30" s="225"/>
      <c r="P30" s="273"/>
      <c r="Q30" s="273"/>
      <c r="R30" s="273"/>
      <c r="S30" s="273"/>
      <c r="T30" s="273"/>
      <c r="U30" s="274"/>
      <c r="V30" s="274"/>
      <c r="W30" s="274"/>
      <c r="X30" s="224">
        <v>746</v>
      </c>
      <c r="Y30" s="224"/>
      <c r="Z30" s="224">
        <v>792</v>
      </c>
      <c r="AA30" s="224">
        <v>862</v>
      </c>
      <c r="AB30" s="227">
        <v>906</v>
      </c>
      <c r="AC30" s="227"/>
      <c r="AD30" s="227">
        <v>962</v>
      </c>
      <c r="AE30" s="228">
        <v>968</v>
      </c>
      <c r="AF30" s="227">
        <v>1036</v>
      </c>
      <c r="AG30" s="227">
        <v>1093</v>
      </c>
      <c r="AH30" s="227">
        <v>1145</v>
      </c>
      <c r="AI30" s="227">
        <v>1229</v>
      </c>
      <c r="AJ30" s="227">
        <v>1239</v>
      </c>
      <c r="AK30" s="227">
        <v>1301</v>
      </c>
      <c r="AL30" s="227">
        <v>1400</v>
      </c>
      <c r="AM30" s="227">
        <v>1470</v>
      </c>
      <c r="AN30" s="227">
        <v>1553</v>
      </c>
      <c r="AO30" s="227">
        <v>1557</v>
      </c>
      <c r="AP30" s="227">
        <v>1682</v>
      </c>
      <c r="AQ30" s="227">
        <v>1798</v>
      </c>
      <c r="AR30" s="227">
        <v>1869</v>
      </c>
      <c r="AS30" s="157">
        <v>2049</v>
      </c>
      <c r="AT30" s="157">
        <v>2090</v>
      </c>
      <c r="AU30" s="227">
        <v>2226</v>
      </c>
      <c r="AV30" s="227">
        <v>2337</v>
      </c>
      <c r="AW30" s="157">
        <v>2440</v>
      </c>
      <c r="AX30" s="157">
        <v>2583</v>
      </c>
      <c r="AY30" s="226">
        <v>2610</v>
      </c>
      <c r="AZ30" s="226">
        <v>2734</v>
      </c>
      <c r="BA30" s="226">
        <v>2909</v>
      </c>
      <c r="BB30" s="172">
        <v>2955</v>
      </c>
      <c r="BC30" s="172">
        <v>3032</v>
      </c>
      <c r="BD30" s="171">
        <v>3340</v>
      </c>
      <c r="BE30" s="172">
        <v>3379</v>
      </c>
    </row>
    <row r="31" spans="1:56" ht="12.75" customHeight="1" thickTop="1">
      <c r="A31" s="275"/>
      <c r="P31" s="251"/>
      <c r="Q31" s="251"/>
      <c r="R31" s="251"/>
      <c r="S31" s="251"/>
      <c r="T31" s="251"/>
      <c r="U31" s="233"/>
      <c r="V31" s="233"/>
      <c r="W31" s="233"/>
      <c r="X31" s="233"/>
      <c r="Y31" s="233"/>
      <c r="Z31" s="233"/>
      <c r="AA31" s="233"/>
      <c r="AB31" s="233"/>
      <c r="AC31" s="233"/>
      <c r="AD31" s="233"/>
      <c r="AE31" s="234"/>
      <c r="AF31" s="233"/>
      <c r="AG31" s="233"/>
      <c r="AH31" s="276"/>
      <c r="AI31" s="276"/>
      <c r="AJ31" s="276"/>
      <c r="AK31" s="276"/>
      <c r="AL31" s="276"/>
      <c r="AM31" s="276"/>
      <c r="AN31" s="276"/>
      <c r="AO31" s="19"/>
      <c r="AP31" s="276"/>
      <c r="AQ31" s="276"/>
      <c r="AR31" s="157"/>
      <c r="AS31" s="157"/>
      <c r="AT31" s="157"/>
      <c r="AU31" s="276"/>
      <c r="AV31" s="276"/>
      <c r="AY31" s="157"/>
      <c r="AZ31" s="157"/>
      <c r="BA31" s="157"/>
      <c r="BB31" s="172"/>
      <c r="BC31" s="172"/>
      <c r="BD31" s="171"/>
    </row>
    <row r="32" spans="1:56" ht="12.75" customHeight="1">
      <c r="A32" s="277" t="s">
        <v>416</v>
      </c>
      <c r="C32" s="19"/>
      <c r="D32" s="19"/>
      <c r="E32" s="19"/>
      <c r="F32" s="19"/>
      <c r="G32" s="19"/>
      <c r="H32" s="19"/>
      <c r="I32" s="19"/>
      <c r="J32" s="19"/>
      <c r="K32" s="19"/>
      <c r="L32" s="19"/>
      <c r="M32" s="19"/>
      <c r="N32" s="19"/>
      <c r="O32" s="19"/>
      <c r="P32" s="251"/>
      <c r="Q32" s="251"/>
      <c r="R32" s="251"/>
      <c r="S32" s="251"/>
      <c r="T32" s="251"/>
      <c r="U32" s="233"/>
      <c r="V32" s="233"/>
      <c r="W32" s="233"/>
      <c r="X32" s="233"/>
      <c r="Y32" s="233"/>
      <c r="Z32" s="233"/>
      <c r="AA32" s="233"/>
      <c r="AB32" s="233"/>
      <c r="AC32" s="233"/>
      <c r="AD32" s="233"/>
      <c r="AE32" s="234"/>
      <c r="AF32" s="233"/>
      <c r="AG32" s="233"/>
      <c r="AH32" s="276"/>
      <c r="AI32" s="276"/>
      <c r="AJ32" s="276"/>
      <c r="AK32" s="276"/>
      <c r="AL32" s="276"/>
      <c r="AM32" s="276"/>
      <c r="AN32" s="276"/>
      <c r="AO32" s="19"/>
      <c r="AP32" s="276"/>
      <c r="AQ32" s="276"/>
      <c r="AR32" s="220"/>
      <c r="AS32" s="157"/>
      <c r="AT32" s="157"/>
      <c r="AU32" s="276"/>
      <c r="AV32" s="276"/>
      <c r="AY32" s="157"/>
      <c r="AZ32" s="157"/>
      <c r="BA32" s="157"/>
      <c r="BB32" s="172"/>
      <c r="BC32" s="172"/>
      <c r="BD32" s="171"/>
    </row>
    <row r="33" spans="1:57" ht="12.75" customHeight="1">
      <c r="A33" s="275" t="s">
        <v>345</v>
      </c>
      <c r="P33" s="251"/>
      <c r="Q33" s="251"/>
      <c r="R33" s="251"/>
      <c r="S33" s="251"/>
      <c r="T33" s="251"/>
      <c r="U33" s="233"/>
      <c r="V33" s="233"/>
      <c r="W33" s="233"/>
      <c r="X33" s="233"/>
      <c r="Y33" s="233"/>
      <c r="Z33" s="233"/>
      <c r="AA33" s="233"/>
      <c r="AB33" s="233">
        <v>6843830</v>
      </c>
      <c r="AC33" s="233">
        <v>7078574</v>
      </c>
      <c r="AD33" s="233">
        <v>7253300</v>
      </c>
      <c r="AE33" s="233">
        <v>7253300</v>
      </c>
      <c r="AF33" s="233">
        <v>8540375</v>
      </c>
      <c r="AG33" s="233">
        <v>10410320</v>
      </c>
      <c r="AH33" s="276"/>
      <c r="AI33" s="276"/>
      <c r="AJ33" s="276"/>
      <c r="AK33" s="276"/>
      <c r="AL33" s="276"/>
      <c r="AM33" s="276"/>
      <c r="AN33" s="276"/>
      <c r="AO33" s="221">
        <v>22007367</v>
      </c>
      <c r="AP33" s="221">
        <v>23244312</v>
      </c>
      <c r="AQ33" s="157">
        <v>24799972</v>
      </c>
      <c r="AR33" s="157">
        <v>25516275</v>
      </c>
      <c r="AS33" s="157">
        <v>25517258</v>
      </c>
      <c r="AT33" s="157">
        <v>25516551</v>
      </c>
      <c r="AU33" s="220">
        <v>25506183</v>
      </c>
      <c r="AV33" s="220">
        <v>28911265</v>
      </c>
      <c r="AW33" s="157">
        <v>31044880</v>
      </c>
      <c r="AX33" s="157">
        <v>33581832</v>
      </c>
      <c r="AY33" s="157">
        <v>33598612</v>
      </c>
      <c r="AZ33" s="157">
        <v>34291810</v>
      </c>
      <c r="BA33" s="157">
        <v>36283179</v>
      </c>
      <c r="BB33" s="172">
        <v>37236309</v>
      </c>
      <c r="BC33" s="172">
        <v>40015227</v>
      </c>
      <c r="BD33" s="171">
        <v>40506905</v>
      </c>
      <c r="BE33" s="83">
        <v>43542678</v>
      </c>
    </row>
    <row r="34" spans="1:58" ht="12.75" customHeight="1">
      <c r="A34" s="275" t="s">
        <v>426</v>
      </c>
      <c r="P34" s="251"/>
      <c r="Q34" s="251"/>
      <c r="R34" s="251"/>
      <c r="S34" s="251"/>
      <c r="T34" s="251"/>
      <c r="U34" s="233"/>
      <c r="V34" s="233"/>
      <c r="W34" s="233"/>
      <c r="X34" s="233"/>
      <c r="Y34" s="233"/>
      <c r="Z34" s="233"/>
      <c r="AA34" s="233"/>
      <c r="AB34" s="233">
        <v>439</v>
      </c>
      <c r="AC34" s="233">
        <v>492</v>
      </c>
      <c r="AD34" s="233">
        <v>519</v>
      </c>
      <c r="AE34" s="233">
        <v>519</v>
      </c>
      <c r="AF34" s="233">
        <v>659</v>
      </c>
      <c r="AG34" s="233">
        <v>771</v>
      </c>
      <c r="AH34" s="276"/>
      <c r="AI34" s="276"/>
      <c r="AJ34" s="276"/>
      <c r="AK34" s="276"/>
      <c r="AL34" s="276"/>
      <c r="AM34" s="276"/>
      <c r="AN34" s="276"/>
      <c r="AO34" s="221">
        <v>1404</v>
      </c>
      <c r="AP34" s="221">
        <v>1533</v>
      </c>
      <c r="AQ34" s="220">
        <v>1701</v>
      </c>
      <c r="AR34" s="216">
        <v>1730</v>
      </c>
      <c r="AS34" s="157">
        <v>1729</v>
      </c>
      <c r="AT34" s="157">
        <v>1727</v>
      </c>
      <c r="AU34" s="220">
        <v>1724</v>
      </c>
      <c r="AV34" s="220">
        <v>1890</v>
      </c>
      <c r="AW34" s="157">
        <v>2027</v>
      </c>
      <c r="AX34" s="157">
        <v>2075</v>
      </c>
      <c r="AY34" s="157">
        <v>2072</v>
      </c>
      <c r="AZ34" s="157">
        <v>2156</v>
      </c>
      <c r="BA34" s="157">
        <v>2226</v>
      </c>
      <c r="BB34" s="172">
        <v>2334</v>
      </c>
      <c r="BC34" s="172">
        <v>2403</v>
      </c>
      <c r="BD34" s="171">
        <v>2417</v>
      </c>
      <c r="BE34" s="83">
        <v>2504</v>
      </c>
      <c r="BF34" s="22" t="s">
        <v>417</v>
      </c>
    </row>
    <row r="35" spans="1:56" ht="12.75" customHeight="1">
      <c r="A35" s="249"/>
      <c r="C35" s="249"/>
      <c r="D35" s="249"/>
      <c r="E35" s="249"/>
      <c r="F35" s="249"/>
      <c r="G35" s="249"/>
      <c r="H35" s="249"/>
      <c r="I35" s="249"/>
      <c r="J35" s="249"/>
      <c r="K35" s="249"/>
      <c r="L35" s="249"/>
      <c r="M35" s="249"/>
      <c r="N35" s="249"/>
      <c r="O35" s="249"/>
      <c r="P35" s="231"/>
      <c r="Q35" s="231"/>
      <c r="R35" s="231"/>
      <c r="S35" s="231"/>
      <c r="T35" s="231"/>
      <c r="U35" s="232"/>
      <c r="V35" s="232"/>
      <c r="W35" s="232"/>
      <c r="X35" s="232"/>
      <c r="Y35" s="232"/>
      <c r="Z35" s="250"/>
      <c r="AA35" s="250"/>
      <c r="AB35" s="233"/>
      <c r="AC35" s="233"/>
      <c r="AD35" s="233"/>
      <c r="AE35" s="234"/>
      <c r="AF35" s="157"/>
      <c r="AG35" s="157"/>
      <c r="AR35" s="157"/>
      <c r="AS35" s="157"/>
      <c r="AT35" s="157"/>
      <c r="AW35" s="251"/>
      <c r="AX35" s="251"/>
      <c r="AY35" s="251"/>
      <c r="AZ35" s="251"/>
      <c r="BA35" s="251"/>
      <c r="BB35" s="172"/>
      <c r="BC35" s="172"/>
      <c r="BD35" s="171"/>
    </row>
    <row r="36" spans="1:56" ht="12.75" customHeight="1">
      <c r="A36" s="252" t="s">
        <v>418</v>
      </c>
      <c r="C36" s="253"/>
      <c r="D36" s="253"/>
      <c r="E36" s="253"/>
      <c r="F36" s="253"/>
      <c r="G36" s="253"/>
      <c r="H36" s="253"/>
      <c r="I36" s="253"/>
      <c r="J36" s="253"/>
      <c r="K36" s="253"/>
      <c r="L36" s="253"/>
      <c r="M36" s="253"/>
      <c r="N36" s="253"/>
      <c r="O36" s="253"/>
      <c r="P36" s="278"/>
      <c r="Q36" s="278"/>
      <c r="R36" s="278"/>
      <c r="S36" s="278"/>
      <c r="T36" s="278"/>
      <c r="U36" s="256"/>
      <c r="V36" s="256"/>
      <c r="W36" s="256"/>
      <c r="X36" s="256"/>
      <c r="Y36" s="256"/>
      <c r="Z36" s="256"/>
      <c r="AA36" s="256"/>
      <c r="AB36" s="257"/>
      <c r="AC36" s="257"/>
      <c r="AD36" s="257"/>
      <c r="AE36" s="258"/>
      <c r="AF36" s="259"/>
      <c r="AG36" s="260"/>
      <c r="AH36" s="260"/>
      <c r="AI36" s="261"/>
      <c r="AJ36" s="260"/>
      <c r="AK36" s="261"/>
      <c r="AL36" s="262"/>
      <c r="AM36" s="262"/>
      <c r="AN36" s="263"/>
      <c r="AO36" s="262"/>
      <c r="AP36" s="262"/>
      <c r="AQ36" s="261"/>
      <c r="AR36" s="261"/>
      <c r="AS36" s="157"/>
      <c r="AT36" s="157"/>
      <c r="AU36" s="261"/>
      <c r="AV36" s="261"/>
      <c r="AW36" s="264"/>
      <c r="AX36" s="264"/>
      <c r="AY36" s="264"/>
      <c r="AZ36" s="264"/>
      <c r="BA36" s="264"/>
      <c r="BB36" s="172"/>
      <c r="BC36" s="172"/>
      <c r="BD36" s="171"/>
    </row>
    <row r="37" spans="1:57" ht="22.5" customHeight="1">
      <c r="A37" s="279" t="s">
        <v>427</v>
      </c>
      <c r="C37" s="223"/>
      <c r="D37" s="223"/>
      <c r="E37" s="223"/>
      <c r="F37" s="223"/>
      <c r="G37" s="223"/>
      <c r="H37" s="223"/>
      <c r="I37" s="223"/>
      <c r="J37" s="223"/>
      <c r="K37" s="223"/>
      <c r="L37" s="223"/>
      <c r="M37" s="223"/>
      <c r="N37" s="223"/>
      <c r="O37" s="223"/>
      <c r="P37" s="280"/>
      <c r="Q37" s="280"/>
      <c r="R37" s="280"/>
      <c r="S37" s="280"/>
      <c r="T37" s="280"/>
      <c r="U37" s="185"/>
      <c r="V37" s="185"/>
      <c r="W37" s="185"/>
      <c r="X37" s="216">
        <v>696503</v>
      </c>
      <c r="Y37" s="216"/>
      <c r="Z37" s="216">
        <v>766387</v>
      </c>
      <c r="AA37" s="216">
        <v>840087</v>
      </c>
      <c r="AB37" s="216">
        <v>883158</v>
      </c>
      <c r="AC37" s="216"/>
      <c r="AD37" s="216">
        <v>992285</v>
      </c>
      <c r="AE37" s="217">
        <v>1014406</v>
      </c>
      <c r="AF37" s="216">
        <v>1121162</v>
      </c>
      <c r="AG37" s="216">
        <v>1376359</v>
      </c>
      <c r="AH37" s="216">
        <v>1474597</v>
      </c>
      <c r="AI37" s="216">
        <v>1503505</v>
      </c>
      <c r="AJ37" s="216">
        <v>1508613</v>
      </c>
      <c r="AK37" s="216" t="s">
        <v>113</v>
      </c>
      <c r="AL37" s="216">
        <v>1564778</v>
      </c>
      <c r="AM37" s="216">
        <v>1585663</v>
      </c>
      <c r="AN37" s="221">
        <v>1602051</v>
      </c>
      <c r="AO37" s="221">
        <v>1603518</v>
      </c>
      <c r="AP37" s="221">
        <v>1624649</v>
      </c>
      <c r="AQ37" s="157">
        <v>1629764</v>
      </c>
      <c r="AR37" s="157">
        <v>1662437</v>
      </c>
      <c r="AS37" s="157">
        <v>1978236</v>
      </c>
      <c r="AT37" s="157">
        <v>1998613</v>
      </c>
      <c r="AU37" s="220">
        <v>2052797</v>
      </c>
      <c r="AV37" s="220"/>
      <c r="AW37" s="264">
        <v>2200000</v>
      </c>
      <c r="AX37" s="281">
        <v>2300000</v>
      </c>
      <c r="AY37" s="215">
        <v>2300000</v>
      </c>
      <c r="AZ37" s="215">
        <v>2400000</v>
      </c>
      <c r="BA37" s="215">
        <v>2400000</v>
      </c>
      <c r="BB37" s="172">
        <v>2500000</v>
      </c>
      <c r="BC37" s="172">
        <v>2600000</v>
      </c>
      <c r="BD37" s="171">
        <v>2600000</v>
      </c>
      <c r="BE37" s="172">
        <v>2600000</v>
      </c>
    </row>
    <row r="38" spans="1:56" ht="12.75" customHeight="1">
      <c r="A38" s="208" t="s">
        <v>428</v>
      </c>
      <c r="C38" s="223"/>
      <c r="D38" s="223"/>
      <c r="E38" s="223"/>
      <c r="F38" s="223"/>
      <c r="G38" s="223"/>
      <c r="H38" s="223"/>
      <c r="I38" s="223"/>
      <c r="J38" s="223"/>
      <c r="K38" s="223"/>
      <c r="L38" s="223"/>
      <c r="M38" s="223">
        <v>152</v>
      </c>
      <c r="N38" s="223"/>
      <c r="O38" s="223"/>
      <c r="P38" s="280"/>
      <c r="Q38" s="280"/>
      <c r="R38" s="280"/>
      <c r="S38" s="280"/>
      <c r="T38" s="280"/>
      <c r="U38" s="185"/>
      <c r="V38" s="185"/>
      <c r="W38" s="185"/>
      <c r="X38" s="216"/>
      <c r="Y38" s="216"/>
      <c r="Z38" s="216"/>
      <c r="AA38" s="216"/>
      <c r="AB38" s="216"/>
      <c r="AC38" s="216"/>
      <c r="AD38" s="216"/>
      <c r="AE38" s="217"/>
      <c r="AF38" s="216">
        <v>410</v>
      </c>
      <c r="AG38" s="216">
        <v>466</v>
      </c>
      <c r="AH38" s="208">
        <v>492</v>
      </c>
      <c r="AI38" s="216">
        <v>538</v>
      </c>
      <c r="AJ38" s="208">
        <v>544</v>
      </c>
      <c r="AK38" s="216">
        <v>663</v>
      </c>
      <c r="AL38" s="216">
        <v>725</v>
      </c>
      <c r="AM38" s="216">
        <v>780</v>
      </c>
      <c r="AN38" s="221"/>
      <c r="AO38" s="270"/>
      <c r="AP38" s="221"/>
      <c r="AQ38" s="220">
        <v>898</v>
      </c>
      <c r="AR38" s="220">
        <v>960</v>
      </c>
      <c r="AS38" s="157">
        <v>1009</v>
      </c>
      <c r="AT38" s="157">
        <v>1037</v>
      </c>
      <c r="AU38" s="220"/>
      <c r="AV38" s="220"/>
      <c r="AX38" s="215"/>
      <c r="AY38" s="215"/>
      <c r="AZ38" s="215"/>
      <c r="BA38" s="215"/>
      <c r="BB38" s="172"/>
      <c r="BC38" s="172"/>
      <c r="BD38" s="171"/>
    </row>
    <row r="39" spans="1:57" ht="12.75" customHeight="1">
      <c r="A39" s="208" t="s">
        <v>429</v>
      </c>
      <c r="C39" s="223"/>
      <c r="D39" s="223"/>
      <c r="E39" s="223"/>
      <c r="F39" s="223"/>
      <c r="G39" s="223"/>
      <c r="H39" s="223"/>
      <c r="I39" s="223"/>
      <c r="J39" s="223"/>
      <c r="K39" s="223"/>
      <c r="L39" s="223"/>
      <c r="M39" s="223">
        <v>152</v>
      </c>
      <c r="N39" s="223"/>
      <c r="O39" s="223"/>
      <c r="P39" s="280"/>
      <c r="Q39" s="280"/>
      <c r="R39" s="280"/>
      <c r="S39" s="280"/>
      <c r="T39" s="280"/>
      <c r="U39" s="185"/>
      <c r="V39" s="185"/>
      <c r="W39" s="185"/>
      <c r="X39" s="216"/>
      <c r="Y39" s="216"/>
      <c r="Z39" s="216"/>
      <c r="AA39" s="216"/>
      <c r="AB39" s="216"/>
      <c r="AC39" s="216"/>
      <c r="AD39" s="216"/>
      <c r="AE39" s="217"/>
      <c r="AF39" s="216"/>
      <c r="AG39" s="216"/>
      <c r="AH39" s="208"/>
      <c r="AI39" s="216"/>
      <c r="AJ39" s="208"/>
      <c r="AK39" s="216"/>
      <c r="AL39" s="216">
        <v>615</v>
      </c>
      <c r="AM39" s="216">
        <v>671</v>
      </c>
      <c r="AN39" s="221">
        <v>721</v>
      </c>
      <c r="AO39" s="270">
        <v>724</v>
      </c>
      <c r="AP39" s="221">
        <v>832</v>
      </c>
      <c r="AQ39" s="220">
        <v>898</v>
      </c>
      <c r="AR39" s="220">
        <v>960</v>
      </c>
      <c r="AS39" s="157">
        <v>1009</v>
      </c>
      <c r="AT39" s="157">
        <v>1037</v>
      </c>
      <c r="AU39" s="220">
        <v>1084</v>
      </c>
      <c r="AV39" s="220">
        <v>1176</v>
      </c>
      <c r="AW39" s="215">
        <v>1214</v>
      </c>
      <c r="AX39" s="215">
        <v>1294</v>
      </c>
      <c r="AY39" s="215">
        <v>1302</v>
      </c>
      <c r="AZ39" s="215">
        <v>1360</v>
      </c>
      <c r="BA39" s="215">
        <v>1347</v>
      </c>
      <c r="BB39" s="172">
        <v>1386</v>
      </c>
      <c r="BC39" s="172">
        <v>1462</v>
      </c>
      <c r="BD39" s="171">
        <v>1464</v>
      </c>
      <c r="BE39" s="172">
        <v>1487</v>
      </c>
    </row>
    <row r="40" spans="1:57" ht="15" customHeight="1">
      <c r="A40" s="208" t="s">
        <v>96</v>
      </c>
      <c r="C40" s="223"/>
      <c r="D40" s="223"/>
      <c r="E40" s="223"/>
      <c r="F40" s="223"/>
      <c r="G40" s="223"/>
      <c r="H40" s="223"/>
      <c r="I40" s="223"/>
      <c r="J40" s="223"/>
      <c r="K40" s="223"/>
      <c r="L40" s="223"/>
      <c r="M40" s="223">
        <v>128</v>
      </c>
      <c r="N40" s="223"/>
      <c r="O40" s="223"/>
      <c r="P40" s="280"/>
      <c r="Q40" s="280"/>
      <c r="R40" s="280"/>
      <c r="S40" s="280"/>
      <c r="T40" s="280"/>
      <c r="U40" s="185"/>
      <c r="V40" s="185"/>
      <c r="W40" s="185"/>
      <c r="X40" s="216"/>
      <c r="Y40" s="216"/>
      <c r="Z40" s="216"/>
      <c r="AA40" s="216"/>
      <c r="AB40" s="216"/>
      <c r="AC40" s="216"/>
      <c r="AD40" s="216"/>
      <c r="AE40" s="217"/>
      <c r="AF40" s="216">
        <v>321</v>
      </c>
      <c r="AG40" s="216">
        <v>355</v>
      </c>
      <c r="AH40" s="208">
        <v>375</v>
      </c>
      <c r="AI40" s="216">
        <v>413</v>
      </c>
      <c r="AJ40" s="208">
        <v>418</v>
      </c>
      <c r="AK40" s="216">
        <v>447</v>
      </c>
      <c r="AL40" s="216">
        <v>488</v>
      </c>
      <c r="AM40" s="216">
        <v>425</v>
      </c>
      <c r="AN40" s="221">
        <v>450</v>
      </c>
      <c r="AO40" s="270">
        <v>453</v>
      </c>
      <c r="AP40" s="221">
        <v>493</v>
      </c>
      <c r="AQ40" s="220">
        <v>519</v>
      </c>
      <c r="AR40" s="220">
        <v>556</v>
      </c>
      <c r="AS40" s="157">
        <v>596</v>
      </c>
      <c r="AT40" s="157">
        <v>622</v>
      </c>
      <c r="AU40" s="220">
        <v>662</v>
      </c>
      <c r="AV40" s="220">
        <v>721</v>
      </c>
      <c r="AW40" s="215">
        <v>746</v>
      </c>
      <c r="AX40" s="215">
        <v>816</v>
      </c>
      <c r="AY40" s="215">
        <v>823</v>
      </c>
      <c r="AZ40" s="215">
        <v>879</v>
      </c>
      <c r="BA40" s="215">
        <v>928</v>
      </c>
      <c r="BB40" s="282">
        <v>979</v>
      </c>
      <c r="BC40" s="172">
        <v>1023</v>
      </c>
      <c r="BD40" s="171">
        <v>1026</v>
      </c>
      <c r="BE40" s="172">
        <v>1203</v>
      </c>
    </row>
    <row r="41" spans="1:57" ht="15" customHeight="1" thickBot="1">
      <c r="A41" s="243" t="s">
        <v>150</v>
      </c>
      <c r="C41" s="243"/>
      <c r="D41" s="243"/>
      <c r="E41" s="243"/>
      <c r="F41" s="243"/>
      <c r="G41" s="243"/>
      <c r="H41" s="243"/>
      <c r="I41" s="243"/>
      <c r="J41" s="243"/>
      <c r="K41" s="243"/>
      <c r="L41" s="243"/>
      <c r="M41" s="243">
        <v>108</v>
      </c>
      <c r="N41" s="243"/>
      <c r="O41" s="243"/>
      <c r="P41" s="242"/>
      <c r="Q41" s="242"/>
      <c r="R41" s="242"/>
      <c r="S41" s="242"/>
      <c r="T41" s="242"/>
      <c r="U41" s="243"/>
      <c r="V41" s="243"/>
      <c r="W41" s="241"/>
      <c r="X41" s="242"/>
      <c r="Y41" s="242"/>
      <c r="Z41" s="242"/>
      <c r="AA41" s="283"/>
      <c r="AB41" s="243"/>
      <c r="AC41" s="243"/>
      <c r="AD41" s="284"/>
      <c r="AE41" s="242"/>
      <c r="AF41" s="242"/>
      <c r="AG41" s="283"/>
      <c r="AH41" s="243">
        <v>257</v>
      </c>
      <c r="AI41" s="243">
        <v>288</v>
      </c>
      <c r="AJ41" s="243">
        <v>293</v>
      </c>
      <c r="AK41" s="243">
        <v>306</v>
      </c>
      <c r="AL41" s="243">
        <v>398</v>
      </c>
      <c r="AM41" s="243">
        <v>377</v>
      </c>
      <c r="AN41" s="224">
        <v>362</v>
      </c>
      <c r="AO41" s="243">
        <v>396</v>
      </c>
      <c r="AP41" s="227">
        <v>426</v>
      </c>
      <c r="AQ41" s="227">
        <v>446</v>
      </c>
      <c r="AR41" s="233">
        <v>480</v>
      </c>
      <c r="AS41" s="157">
        <v>515</v>
      </c>
      <c r="AT41" s="157">
        <v>532</v>
      </c>
      <c r="AU41" s="227">
        <v>565</v>
      </c>
      <c r="AV41" s="227">
        <v>616</v>
      </c>
      <c r="AW41" s="243">
        <v>635</v>
      </c>
      <c r="AX41" s="243">
        <v>696</v>
      </c>
      <c r="AY41" s="243">
        <v>702</v>
      </c>
      <c r="AZ41" s="243">
        <v>746</v>
      </c>
      <c r="BA41" s="243">
        <v>792</v>
      </c>
      <c r="BB41" s="285">
        <v>840</v>
      </c>
      <c r="BC41" s="285">
        <v>892</v>
      </c>
      <c r="BD41" s="171">
        <v>893</v>
      </c>
      <c r="BE41" s="172">
        <v>976</v>
      </c>
    </row>
    <row r="42" spans="1:57" ht="15" customHeight="1">
      <c r="A42" s="233" t="s">
        <v>430</v>
      </c>
      <c r="C42" s="251"/>
      <c r="D42" s="251"/>
      <c r="E42" s="251"/>
      <c r="F42" s="251"/>
      <c r="G42" s="251"/>
      <c r="H42" s="251"/>
      <c r="I42" s="251"/>
      <c r="J42" s="251"/>
      <c r="K42" s="251"/>
      <c r="L42" s="251"/>
      <c r="M42" s="251"/>
      <c r="N42" s="251"/>
      <c r="O42" s="251"/>
      <c r="P42" s="231"/>
      <c r="Q42" s="231"/>
      <c r="R42" s="231"/>
      <c r="S42" s="231"/>
      <c r="T42" s="231"/>
      <c r="U42" s="233"/>
      <c r="V42" s="233"/>
      <c r="W42" s="231"/>
      <c r="X42" s="232"/>
      <c r="Y42" s="232"/>
      <c r="Z42" s="232"/>
      <c r="AA42" s="250"/>
      <c r="AB42" s="233"/>
      <c r="AC42" s="233"/>
      <c r="AD42" s="249"/>
      <c r="AE42" s="232"/>
      <c r="AF42" s="232"/>
      <c r="AG42" s="250"/>
      <c r="AH42" s="233"/>
      <c r="AI42" s="233"/>
      <c r="AJ42" s="233"/>
      <c r="AK42" s="233"/>
      <c r="AL42" s="233"/>
      <c r="AM42" s="233"/>
      <c r="AN42" s="250"/>
      <c r="AO42" s="233"/>
      <c r="AP42" s="233"/>
      <c r="AQ42" s="233"/>
      <c r="AR42" s="157"/>
      <c r="AS42" s="157"/>
      <c r="AT42" s="157"/>
      <c r="AU42" s="233"/>
      <c r="AV42" s="233"/>
      <c r="AW42" s="215"/>
      <c r="AX42" s="157">
        <v>208</v>
      </c>
      <c r="AY42" s="251">
        <v>208</v>
      </c>
      <c r="AZ42" s="251">
        <v>219</v>
      </c>
      <c r="BA42" s="251">
        <v>220</v>
      </c>
      <c r="BB42" s="172">
        <v>225</v>
      </c>
      <c r="BC42" s="172">
        <v>245</v>
      </c>
      <c r="BD42" s="171">
        <v>247</v>
      </c>
      <c r="BE42" s="172">
        <v>280</v>
      </c>
    </row>
    <row r="43" spans="1:57" ht="15" customHeight="1">
      <c r="A43" s="233" t="s">
        <v>431</v>
      </c>
      <c r="C43" s="251"/>
      <c r="D43" s="251"/>
      <c r="E43" s="251"/>
      <c r="F43" s="251"/>
      <c r="G43" s="251"/>
      <c r="H43" s="251"/>
      <c r="I43" s="251"/>
      <c r="J43" s="251"/>
      <c r="K43" s="251"/>
      <c r="L43" s="251"/>
      <c r="M43" s="251"/>
      <c r="N43" s="251"/>
      <c r="O43" s="251"/>
      <c r="P43" s="231"/>
      <c r="Q43" s="231"/>
      <c r="R43" s="231"/>
      <c r="S43" s="231"/>
      <c r="T43" s="231"/>
      <c r="U43" s="233"/>
      <c r="V43" s="233"/>
      <c r="W43" s="231"/>
      <c r="X43" s="232"/>
      <c r="Y43" s="232"/>
      <c r="Z43" s="232"/>
      <c r="AA43" s="250"/>
      <c r="AB43" s="233"/>
      <c r="AC43" s="233"/>
      <c r="AD43" s="249"/>
      <c r="AE43" s="232"/>
      <c r="AF43" s="232"/>
      <c r="AG43" s="250"/>
      <c r="AH43" s="233"/>
      <c r="AI43" s="233"/>
      <c r="AJ43" s="233"/>
      <c r="AK43" s="233"/>
      <c r="AL43" s="233"/>
      <c r="AM43" s="233"/>
      <c r="AN43" s="250"/>
      <c r="AO43" s="233"/>
      <c r="AP43" s="233"/>
      <c r="AQ43" s="233"/>
      <c r="AR43" s="157"/>
      <c r="AU43" s="233"/>
      <c r="AW43" s="264">
        <v>893</v>
      </c>
      <c r="AX43" s="157">
        <v>972</v>
      </c>
      <c r="AY43" s="251">
        <v>979</v>
      </c>
      <c r="AZ43" s="251">
        <v>1041</v>
      </c>
      <c r="BA43" s="251">
        <v>1092</v>
      </c>
      <c r="BB43" s="172">
        <v>1149</v>
      </c>
      <c r="BC43" s="172">
        <v>1196</v>
      </c>
      <c r="BD43" s="171">
        <v>1199</v>
      </c>
      <c r="BE43" s="172">
        <v>1233</v>
      </c>
    </row>
    <row r="44" spans="1:57" ht="15" customHeight="1">
      <c r="A44" s="233" t="s">
        <v>432</v>
      </c>
      <c r="C44" s="251"/>
      <c r="D44" s="251"/>
      <c r="E44" s="251"/>
      <c r="F44" s="251"/>
      <c r="G44" s="251"/>
      <c r="H44" s="251"/>
      <c r="I44" s="251"/>
      <c r="J44" s="251"/>
      <c r="K44" s="251"/>
      <c r="L44" s="251"/>
      <c r="M44" s="251"/>
      <c r="N44" s="251"/>
      <c r="O44" s="251"/>
      <c r="P44" s="231"/>
      <c r="Q44" s="231"/>
      <c r="R44" s="231"/>
      <c r="S44" s="231"/>
      <c r="T44" s="231"/>
      <c r="U44" s="233"/>
      <c r="V44" s="233"/>
      <c r="W44" s="231"/>
      <c r="X44" s="232"/>
      <c r="Y44" s="232"/>
      <c r="Z44" s="232"/>
      <c r="AA44" s="250"/>
      <c r="AB44" s="233"/>
      <c r="AC44" s="233"/>
      <c r="AD44" s="249"/>
      <c r="AE44" s="232"/>
      <c r="AF44" s="232"/>
      <c r="AG44" s="250"/>
      <c r="AH44" s="233"/>
      <c r="AI44" s="233"/>
      <c r="AJ44" s="233"/>
      <c r="AK44" s="233"/>
      <c r="AL44" s="233"/>
      <c r="AM44" s="233"/>
      <c r="AN44" s="250"/>
      <c r="AO44" s="233"/>
      <c r="AP44" s="233"/>
      <c r="AQ44" s="233"/>
      <c r="AR44" s="157"/>
      <c r="AU44" s="233"/>
      <c r="AW44" s="264">
        <v>296</v>
      </c>
      <c r="AX44" s="157">
        <v>301</v>
      </c>
      <c r="AY44" s="251">
        <v>301</v>
      </c>
      <c r="AZ44" s="251">
        <v>298</v>
      </c>
      <c r="BA44" s="251">
        <v>231</v>
      </c>
      <c r="BB44" s="172">
        <v>237</v>
      </c>
      <c r="BC44" s="172">
        <v>245</v>
      </c>
      <c r="BD44" s="171">
        <v>245</v>
      </c>
      <c r="BE44" s="171">
        <v>254</v>
      </c>
    </row>
    <row r="45" spans="1:57" ht="15" customHeight="1">
      <c r="A45" s="233" t="s">
        <v>433</v>
      </c>
      <c r="C45" s="251"/>
      <c r="D45" s="251"/>
      <c r="E45" s="251"/>
      <c r="F45" s="251"/>
      <c r="G45" s="251"/>
      <c r="H45" s="251"/>
      <c r="I45" s="251"/>
      <c r="J45" s="251"/>
      <c r="K45" s="251"/>
      <c r="L45" s="251"/>
      <c r="M45" s="251"/>
      <c r="N45" s="251"/>
      <c r="O45" s="251"/>
      <c r="P45" s="231"/>
      <c r="Q45" s="231"/>
      <c r="R45" s="231"/>
      <c r="S45" s="231"/>
      <c r="T45" s="231"/>
      <c r="U45" s="233"/>
      <c r="V45" s="233"/>
      <c r="W45" s="231"/>
      <c r="X45" s="232"/>
      <c r="Y45" s="232"/>
      <c r="Z45" s="232"/>
      <c r="AA45" s="250"/>
      <c r="AB45" s="233"/>
      <c r="AC45" s="233"/>
      <c r="AD45" s="249"/>
      <c r="AE45" s="232"/>
      <c r="AF45" s="232"/>
      <c r="AG45" s="250"/>
      <c r="AH45" s="233"/>
      <c r="AI45" s="233"/>
      <c r="AJ45" s="233"/>
      <c r="AK45" s="233"/>
      <c r="AL45" s="233"/>
      <c r="AM45" s="233"/>
      <c r="AN45" s="250"/>
      <c r="AO45" s="233"/>
      <c r="AP45" s="233"/>
      <c r="AQ45" s="233"/>
      <c r="AR45" s="157"/>
      <c r="AU45" s="233"/>
      <c r="AW45" s="264">
        <v>1517</v>
      </c>
      <c r="AX45" s="157">
        <v>1572</v>
      </c>
      <c r="AY45" s="251">
        <v>1598</v>
      </c>
      <c r="AZ45" s="251">
        <v>1672</v>
      </c>
      <c r="BA45" s="251">
        <v>1739</v>
      </c>
      <c r="BB45" s="172">
        <v>1825</v>
      </c>
      <c r="BC45" s="172">
        <v>1912</v>
      </c>
      <c r="BD45" s="171">
        <v>1918</v>
      </c>
      <c r="BE45" s="172">
        <v>2084</v>
      </c>
    </row>
    <row r="46" spans="1:56" ht="12.75" customHeight="1">
      <c r="A46" s="250"/>
      <c r="C46" s="249"/>
      <c r="D46" s="249"/>
      <c r="E46" s="249"/>
      <c r="F46" s="249"/>
      <c r="G46" s="249"/>
      <c r="H46" s="249"/>
      <c r="I46" s="249"/>
      <c r="J46" s="249"/>
      <c r="K46" s="249"/>
      <c r="L46" s="249"/>
      <c r="M46" s="249"/>
      <c r="N46" s="249"/>
      <c r="O46" s="249"/>
      <c r="P46" s="231"/>
      <c r="Q46" s="231"/>
      <c r="R46" s="231"/>
      <c r="S46" s="231"/>
      <c r="T46" s="231"/>
      <c r="U46" s="232"/>
      <c r="V46" s="232"/>
      <c r="W46" s="232"/>
      <c r="X46" s="233"/>
      <c r="Y46" s="233"/>
      <c r="Z46" s="233"/>
      <c r="AA46" s="233"/>
      <c r="AB46" s="233"/>
      <c r="AC46" s="233"/>
      <c r="AD46" s="233"/>
      <c r="AE46" s="234"/>
      <c r="AF46" s="233"/>
      <c r="AG46" s="233"/>
      <c r="AH46" s="250"/>
      <c r="AI46" s="233"/>
      <c r="AJ46" s="250"/>
      <c r="AK46" s="233"/>
      <c r="AL46" s="233"/>
      <c r="AM46" s="233"/>
      <c r="AN46" s="250"/>
      <c r="AO46" s="233"/>
      <c r="AP46" s="233"/>
      <c r="AQ46" s="233"/>
      <c r="AR46" s="157"/>
      <c r="AU46" s="233"/>
      <c r="AV46" s="233"/>
      <c r="AW46" s="251"/>
      <c r="AX46" s="251"/>
      <c r="AY46" s="251"/>
      <c r="AZ46" s="251"/>
      <c r="BA46" s="251"/>
      <c r="BB46" s="172"/>
      <c r="BC46" s="172"/>
      <c r="BD46" s="171"/>
    </row>
    <row r="47" spans="1:57" ht="12.75" customHeight="1">
      <c r="A47" s="255" t="s">
        <v>419</v>
      </c>
      <c r="C47" s="254"/>
      <c r="D47" s="254"/>
      <c r="E47" s="254"/>
      <c r="F47" s="254"/>
      <c r="G47" s="254"/>
      <c r="H47" s="254"/>
      <c r="I47" s="254"/>
      <c r="J47" s="254"/>
      <c r="K47" s="254"/>
      <c r="L47" s="254"/>
      <c r="M47" s="254"/>
      <c r="N47" s="254"/>
      <c r="O47" s="254"/>
      <c r="P47" s="254"/>
      <c r="Q47" s="254"/>
      <c r="R47" s="254"/>
      <c r="S47" s="254"/>
      <c r="T47" s="254"/>
      <c r="U47" s="257">
        <v>350745</v>
      </c>
      <c r="V47" s="257">
        <v>362334</v>
      </c>
      <c r="W47" s="257">
        <v>374166</v>
      </c>
      <c r="X47" s="257">
        <v>386716</v>
      </c>
      <c r="Y47" s="257"/>
      <c r="Z47" s="257">
        <v>400814</v>
      </c>
      <c r="AA47" s="257">
        <v>414115</v>
      </c>
      <c r="AB47" s="257">
        <v>427314</v>
      </c>
      <c r="AC47" s="257">
        <v>441089</v>
      </c>
      <c r="AD47" s="257">
        <v>453663</v>
      </c>
      <c r="AE47" s="258">
        <v>456470</v>
      </c>
      <c r="AF47" s="257">
        <v>470439</v>
      </c>
      <c r="AG47" s="257">
        <v>485141</v>
      </c>
      <c r="AH47" s="257">
        <v>499706</v>
      </c>
      <c r="AI47" s="257">
        <v>512366</v>
      </c>
      <c r="AJ47" s="257">
        <v>515376</v>
      </c>
      <c r="AK47" s="257">
        <v>530415</v>
      </c>
      <c r="AL47" s="258">
        <v>546172</v>
      </c>
      <c r="AM47" s="258">
        <v>562066</v>
      </c>
      <c r="AN47" s="221">
        <v>576095</v>
      </c>
      <c r="AO47" s="221">
        <v>579301</v>
      </c>
      <c r="AP47" s="221">
        <v>595703</v>
      </c>
      <c r="AQ47" s="157">
        <v>612703</v>
      </c>
      <c r="AR47" s="157">
        <v>629806</v>
      </c>
      <c r="AS47" s="157">
        <v>645461</v>
      </c>
      <c r="AT47" s="157">
        <v>649393</v>
      </c>
      <c r="AU47" s="220">
        <v>667274</v>
      </c>
      <c r="AV47" s="220">
        <v>685652</v>
      </c>
      <c r="AW47" s="157">
        <v>704659</v>
      </c>
      <c r="AX47" s="157">
        <v>721478</v>
      </c>
      <c r="AY47" s="264">
        <v>725963</v>
      </c>
      <c r="AZ47" s="264">
        <v>745983</v>
      </c>
      <c r="BA47" s="264">
        <v>766772</v>
      </c>
      <c r="BB47" s="172">
        <v>787494</v>
      </c>
      <c r="BC47" s="172">
        <v>805796</v>
      </c>
      <c r="BD47" s="171">
        <v>809849</v>
      </c>
      <c r="BE47" s="83">
        <v>832859</v>
      </c>
    </row>
    <row r="48" spans="1:56" ht="12.75" customHeight="1">
      <c r="A48" s="255"/>
      <c r="C48" s="254"/>
      <c r="D48" s="254"/>
      <c r="E48" s="254"/>
      <c r="F48" s="254"/>
      <c r="G48" s="254"/>
      <c r="H48" s="254"/>
      <c r="I48" s="254"/>
      <c r="J48" s="254"/>
      <c r="K48" s="254"/>
      <c r="L48" s="254"/>
      <c r="M48" s="254"/>
      <c r="N48" s="254"/>
      <c r="O48" s="254"/>
      <c r="P48" s="254"/>
      <c r="Q48" s="254"/>
      <c r="R48" s="254"/>
      <c r="S48" s="254"/>
      <c r="T48" s="254"/>
      <c r="U48" s="257"/>
      <c r="V48" s="257"/>
      <c r="W48" s="257"/>
      <c r="X48" s="257"/>
      <c r="Y48" s="257"/>
      <c r="Z48" s="257"/>
      <c r="AA48" s="257"/>
      <c r="AB48" s="257"/>
      <c r="AC48" s="257"/>
      <c r="AD48" s="257"/>
      <c r="AE48" s="258"/>
      <c r="AF48" s="257"/>
      <c r="AG48" s="257"/>
      <c r="AH48" s="256"/>
      <c r="AI48" s="257"/>
      <c r="AJ48" s="256"/>
      <c r="AK48" s="257"/>
      <c r="AL48" s="258"/>
      <c r="AM48" s="258"/>
      <c r="AN48" s="255"/>
      <c r="AO48" s="258"/>
      <c r="AP48" s="258"/>
      <c r="AQ48" s="257"/>
      <c r="AR48" s="157"/>
      <c r="AS48" s="157"/>
      <c r="AT48" s="157"/>
      <c r="AU48" s="257"/>
      <c r="AV48" s="257"/>
      <c r="AW48" s="264"/>
      <c r="AX48" s="264"/>
      <c r="AY48" s="264"/>
      <c r="AZ48" s="264"/>
      <c r="BA48" s="264"/>
      <c r="BB48" s="172"/>
      <c r="BC48" s="172"/>
      <c r="BD48" s="171"/>
    </row>
    <row r="49" spans="1:56" ht="12.75" customHeight="1">
      <c r="A49" s="185" t="s">
        <v>249</v>
      </c>
      <c r="C49" s="215">
        <v>125000</v>
      </c>
      <c r="D49" s="280"/>
      <c r="E49" s="215">
        <v>140000</v>
      </c>
      <c r="F49" s="280"/>
      <c r="G49" s="215">
        <v>155000</v>
      </c>
      <c r="H49" s="215">
        <v>176000</v>
      </c>
      <c r="I49" s="215"/>
      <c r="J49" s="215">
        <v>210000</v>
      </c>
      <c r="K49" s="280"/>
      <c r="L49" s="280"/>
      <c r="M49" s="280"/>
      <c r="N49" s="280"/>
      <c r="O49" s="215">
        <v>290000</v>
      </c>
      <c r="P49" s="280"/>
      <c r="Q49" s="280"/>
      <c r="R49" s="280"/>
      <c r="S49" s="280"/>
      <c r="T49" s="280"/>
      <c r="U49" s="216">
        <v>350000</v>
      </c>
      <c r="V49" s="216">
        <v>367000</v>
      </c>
      <c r="W49" s="216">
        <v>385000</v>
      </c>
      <c r="X49" s="216">
        <v>428000</v>
      </c>
      <c r="Y49" s="216"/>
      <c r="Z49" s="216">
        <v>451000</v>
      </c>
      <c r="AA49" s="216">
        <v>453000</v>
      </c>
      <c r="AB49" s="216">
        <v>485000</v>
      </c>
      <c r="AC49" s="216">
        <v>504000</v>
      </c>
      <c r="AD49" s="216">
        <v>555000</v>
      </c>
      <c r="AE49" s="217">
        <v>558000</v>
      </c>
      <c r="AF49" s="216">
        <v>575000</v>
      </c>
      <c r="AG49" s="216">
        <v>600000</v>
      </c>
      <c r="AH49" s="216">
        <v>620000</v>
      </c>
      <c r="AI49" s="216">
        <v>670000</v>
      </c>
      <c r="AJ49" s="216">
        <v>670000</v>
      </c>
      <c r="AK49" s="216">
        <v>727000</v>
      </c>
      <c r="AL49" s="217">
        <v>760000</v>
      </c>
      <c r="AM49" s="217">
        <v>783000</v>
      </c>
      <c r="AN49" s="221">
        <v>813000</v>
      </c>
      <c r="AO49" s="221">
        <v>825000</v>
      </c>
      <c r="AP49" s="221">
        <v>865000</v>
      </c>
      <c r="AQ49" s="157">
        <v>930000</v>
      </c>
      <c r="AR49" s="157">
        <v>955000</v>
      </c>
      <c r="AS49" s="157">
        <v>985000</v>
      </c>
      <c r="AT49" s="157">
        <v>985000</v>
      </c>
      <c r="AU49" s="220">
        <v>1020000</v>
      </c>
      <c r="AV49" s="220">
        <v>1060000</v>
      </c>
      <c r="AW49" s="157">
        <v>1085000</v>
      </c>
      <c r="AX49" s="157">
        <v>1135000</v>
      </c>
      <c r="AY49" s="215">
        <v>1135000</v>
      </c>
      <c r="AZ49" s="215">
        <v>1166841</v>
      </c>
      <c r="BA49" s="215">
        <v>1198337</v>
      </c>
      <c r="BB49" s="172">
        <v>1200000</v>
      </c>
      <c r="BC49" s="172" t="s">
        <v>434</v>
      </c>
      <c r="BD49" s="171"/>
    </row>
    <row r="50" spans="1:56" ht="12.75" customHeight="1" thickBot="1">
      <c r="A50" s="224" t="s">
        <v>373</v>
      </c>
      <c r="C50" s="225"/>
      <c r="D50" s="225"/>
      <c r="E50" s="226">
        <v>46000</v>
      </c>
      <c r="F50" s="225"/>
      <c r="G50" s="226">
        <v>59000</v>
      </c>
      <c r="H50" s="226">
        <v>85000</v>
      </c>
      <c r="I50" s="226"/>
      <c r="J50" s="226">
        <v>117000</v>
      </c>
      <c r="K50" s="225"/>
      <c r="L50" s="225"/>
      <c r="M50" s="225"/>
      <c r="N50" s="225"/>
      <c r="O50" s="226">
        <v>193000</v>
      </c>
      <c r="P50" s="226">
        <v>200000</v>
      </c>
      <c r="Q50" s="226"/>
      <c r="R50" s="226"/>
      <c r="S50" s="226"/>
      <c r="T50" s="226"/>
      <c r="U50" s="227">
        <v>250000</v>
      </c>
      <c r="V50" s="227">
        <v>266000</v>
      </c>
      <c r="W50" s="227">
        <v>282000</v>
      </c>
      <c r="X50" s="227">
        <v>321000</v>
      </c>
      <c r="Y50" s="227"/>
      <c r="Z50" s="227">
        <v>343000</v>
      </c>
      <c r="AA50" s="227">
        <v>346000</v>
      </c>
      <c r="AB50" s="227">
        <v>375000</v>
      </c>
      <c r="AC50" s="227">
        <v>392000</v>
      </c>
      <c r="AD50" s="227">
        <v>445000</v>
      </c>
      <c r="AE50" s="228">
        <v>448000</v>
      </c>
      <c r="AF50" s="227">
        <v>465000</v>
      </c>
      <c r="AG50" s="227">
        <v>492000</v>
      </c>
      <c r="AH50" s="227">
        <v>510000</v>
      </c>
      <c r="AI50" s="227">
        <v>555000</v>
      </c>
      <c r="AJ50" s="227">
        <v>555000</v>
      </c>
      <c r="AK50" s="227">
        <v>615000</v>
      </c>
      <c r="AL50" s="227">
        <v>648000</v>
      </c>
      <c r="AM50" s="227">
        <v>667000</v>
      </c>
      <c r="AN50" s="227">
        <v>692000</v>
      </c>
      <c r="AO50" s="227">
        <v>700000</v>
      </c>
      <c r="AP50" s="227">
        <v>740000</v>
      </c>
      <c r="AQ50" s="227">
        <v>800000</v>
      </c>
      <c r="AR50" s="157">
        <v>825000</v>
      </c>
      <c r="AS50" s="157">
        <v>860000</v>
      </c>
      <c r="AT50" s="157">
        <v>860000</v>
      </c>
      <c r="AU50" s="227">
        <v>890000</v>
      </c>
      <c r="AV50" s="227">
        <v>925000</v>
      </c>
      <c r="AW50" s="157">
        <v>955000</v>
      </c>
      <c r="AX50" s="157">
        <v>1000000</v>
      </c>
      <c r="AY50" s="226">
        <v>1000000</v>
      </c>
      <c r="AZ50" s="226">
        <v>1031466</v>
      </c>
      <c r="BA50" s="226">
        <v>1062425</v>
      </c>
      <c r="BB50" s="172" t="s">
        <v>434</v>
      </c>
      <c r="BC50" s="172"/>
      <c r="BD50" s="171"/>
    </row>
    <row r="51" spans="1:56" ht="12.75" customHeight="1">
      <c r="A51" s="250" t="s">
        <v>374</v>
      </c>
      <c r="C51" s="249"/>
      <c r="D51" s="249"/>
      <c r="E51" s="251"/>
      <c r="F51" s="249"/>
      <c r="G51" s="251"/>
      <c r="H51" s="251"/>
      <c r="I51" s="251"/>
      <c r="J51" s="251"/>
      <c r="K51" s="249"/>
      <c r="L51" s="249"/>
      <c r="M51" s="249"/>
      <c r="N51" s="249"/>
      <c r="O51" s="251"/>
      <c r="P51" s="251"/>
      <c r="Q51" s="251"/>
      <c r="R51" s="251"/>
      <c r="S51" s="251"/>
      <c r="T51" s="251"/>
      <c r="U51" s="233"/>
      <c r="V51" s="233"/>
      <c r="W51" s="233"/>
      <c r="X51" s="233"/>
      <c r="Y51" s="233"/>
      <c r="Z51" s="233"/>
      <c r="AA51" s="233"/>
      <c r="AB51" s="233"/>
      <c r="AC51" s="233"/>
      <c r="AD51" s="233"/>
      <c r="AE51" s="234"/>
      <c r="AF51" s="233"/>
      <c r="AG51" s="233"/>
      <c r="AH51" s="233"/>
      <c r="AI51" s="233"/>
      <c r="AJ51" s="233"/>
      <c r="AK51" s="233"/>
      <c r="AL51" s="233"/>
      <c r="AM51" s="233"/>
      <c r="AN51" s="233"/>
      <c r="AO51" s="233"/>
      <c r="AP51" s="233"/>
      <c r="AQ51" s="233"/>
      <c r="AR51" s="157"/>
      <c r="AS51" s="157"/>
      <c r="AT51" s="157">
        <v>380000</v>
      </c>
      <c r="AU51" s="233">
        <v>390000</v>
      </c>
      <c r="AV51" s="233">
        <v>405000</v>
      </c>
      <c r="AW51" s="157">
        <v>410000</v>
      </c>
      <c r="AX51" s="157">
        <v>430000</v>
      </c>
      <c r="AY51" s="251">
        <v>430000</v>
      </c>
      <c r="AZ51" s="251"/>
      <c r="BA51" s="251">
        <v>456736</v>
      </c>
      <c r="BB51" s="172"/>
      <c r="BC51" s="172"/>
      <c r="BD51" s="171"/>
    </row>
    <row r="52" spans="1:56" ht="12.75" customHeight="1">
      <c r="A52" s="250" t="s">
        <v>375</v>
      </c>
      <c r="C52" s="249"/>
      <c r="D52" s="249"/>
      <c r="E52" s="251"/>
      <c r="F52" s="249"/>
      <c r="G52" s="251"/>
      <c r="H52" s="251"/>
      <c r="I52" s="251"/>
      <c r="J52" s="251"/>
      <c r="K52" s="249"/>
      <c r="L52" s="249"/>
      <c r="M52" s="249"/>
      <c r="N52" s="249"/>
      <c r="O52" s="251"/>
      <c r="P52" s="251"/>
      <c r="Q52" s="251"/>
      <c r="R52" s="251"/>
      <c r="S52" s="251"/>
      <c r="T52" s="251"/>
      <c r="U52" s="233"/>
      <c r="V52" s="233"/>
      <c r="W52" s="233"/>
      <c r="X52" s="233"/>
      <c r="Y52" s="233"/>
      <c r="Z52" s="233"/>
      <c r="AA52" s="233"/>
      <c r="AB52" s="233"/>
      <c r="AC52" s="233"/>
      <c r="AD52" s="233"/>
      <c r="AE52" s="234"/>
      <c r="AF52" s="233"/>
      <c r="AG52" s="233"/>
      <c r="AH52" s="233"/>
      <c r="AI52" s="233"/>
      <c r="AJ52" s="233"/>
      <c r="AK52" s="233"/>
      <c r="AL52" s="233"/>
      <c r="AM52" s="233"/>
      <c r="AN52" s="233"/>
      <c r="AO52" s="233"/>
      <c r="AP52" s="233"/>
      <c r="AQ52" s="233"/>
      <c r="AR52" s="157"/>
      <c r="AS52" s="157"/>
      <c r="AT52" s="157">
        <v>585000</v>
      </c>
      <c r="AU52" s="233">
        <v>605000</v>
      </c>
      <c r="AV52" s="233">
        <v>625000</v>
      </c>
      <c r="AW52" s="157">
        <v>645000</v>
      </c>
      <c r="AX52" s="157">
        <v>675000</v>
      </c>
      <c r="AY52" s="251">
        <v>675000</v>
      </c>
      <c r="AZ52" s="251"/>
      <c r="BA52" s="251">
        <v>709856</v>
      </c>
      <c r="BB52" s="172"/>
      <c r="BC52" s="172"/>
      <c r="BD52" s="171"/>
    </row>
    <row r="53" spans="1:56" ht="12.75" customHeight="1">
      <c r="A53" s="250" t="s">
        <v>376</v>
      </c>
      <c r="C53" s="249"/>
      <c r="D53" s="249"/>
      <c r="E53" s="251"/>
      <c r="F53" s="249"/>
      <c r="G53" s="251"/>
      <c r="H53" s="251"/>
      <c r="I53" s="251"/>
      <c r="J53" s="251"/>
      <c r="K53" s="249"/>
      <c r="L53" s="249"/>
      <c r="M53" s="249"/>
      <c r="N53" s="249"/>
      <c r="O53" s="251"/>
      <c r="P53" s="251"/>
      <c r="Q53" s="251"/>
      <c r="R53" s="251"/>
      <c r="S53" s="251"/>
      <c r="T53" s="251"/>
      <c r="U53" s="233"/>
      <c r="V53" s="233"/>
      <c r="W53" s="233"/>
      <c r="X53" s="233"/>
      <c r="Y53" s="233"/>
      <c r="Z53" s="233"/>
      <c r="AA53" s="233"/>
      <c r="AB53" s="233"/>
      <c r="AC53" s="233"/>
      <c r="AD53" s="233"/>
      <c r="AE53" s="234"/>
      <c r="AF53" s="233"/>
      <c r="AG53" s="233"/>
      <c r="AH53" s="233"/>
      <c r="AI53" s="233"/>
      <c r="AJ53" s="233"/>
      <c r="AK53" s="233"/>
      <c r="AL53" s="233"/>
      <c r="AM53" s="233"/>
      <c r="AN53" s="233"/>
      <c r="AO53" s="233"/>
      <c r="AP53" s="233"/>
      <c r="AQ53" s="233"/>
      <c r="AR53" s="157"/>
      <c r="AS53" s="157"/>
      <c r="AT53" s="157">
        <v>2000</v>
      </c>
      <c r="AU53" s="233">
        <v>2100</v>
      </c>
      <c r="AV53" s="233">
        <v>2100</v>
      </c>
      <c r="AW53" s="157">
        <v>2200</v>
      </c>
      <c r="AX53" s="157">
        <v>2400</v>
      </c>
      <c r="AY53" s="251">
        <v>2400</v>
      </c>
      <c r="AZ53" s="251"/>
      <c r="BA53" s="251">
        <v>2699</v>
      </c>
      <c r="BB53" s="172"/>
      <c r="BC53" s="172"/>
      <c r="BD53" s="171"/>
    </row>
    <row r="54" spans="1:56" ht="12.75" customHeight="1">
      <c r="A54" s="250" t="s">
        <v>360</v>
      </c>
      <c r="C54" s="249"/>
      <c r="D54" s="249"/>
      <c r="E54" s="251"/>
      <c r="F54" s="249"/>
      <c r="G54" s="251"/>
      <c r="H54" s="251"/>
      <c r="I54" s="251"/>
      <c r="J54" s="251"/>
      <c r="K54" s="249"/>
      <c r="L54" s="249"/>
      <c r="M54" s="249"/>
      <c r="N54" s="249"/>
      <c r="O54" s="251"/>
      <c r="P54" s="251"/>
      <c r="Q54" s="251"/>
      <c r="R54" s="251"/>
      <c r="S54" s="251"/>
      <c r="T54" s="251"/>
      <c r="U54" s="233"/>
      <c r="V54" s="233"/>
      <c r="W54" s="233"/>
      <c r="X54" s="233"/>
      <c r="Y54" s="233"/>
      <c r="Z54" s="233"/>
      <c r="AA54" s="233"/>
      <c r="AB54" s="233"/>
      <c r="AC54" s="233"/>
      <c r="AD54" s="233"/>
      <c r="AE54" s="234"/>
      <c r="AF54" s="233"/>
      <c r="AG54" s="233"/>
      <c r="AH54" s="233"/>
      <c r="AI54" s="233"/>
      <c r="AJ54" s="233"/>
      <c r="AK54" s="233"/>
      <c r="AL54" s="233"/>
      <c r="AM54" s="233"/>
      <c r="AN54" s="233"/>
      <c r="AO54" s="233"/>
      <c r="AP54" s="233"/>
      <c r="AQ54" s="233"/>
      <c r="AR54" s="157"/>
      <c r="AS54" s="157"/>
      <c r="AT54" s="157">
        <v>21000</v>
      </c>
      <c r="AU54" s="233">
        <v>22000</v>
      </c>
      <c r="AV54" s="233">
        <v>25000</v>
      </c>
      <c r="AW54" s="157">
        <v>27000</v>
      </c>
      <c r="AX54" s="157">
        <v>28000</v>
      </c>
      <c r="AY54" s="251">
        <v>28000</v>
      </c>
      <c r="AZ54" s="251"/>
      <c r="BA54" s="251">
        <v>29046</v>
      </c>
      <c r="BB54" s="172"/>
      <c r="BC54" s="172"/>
      <c r="BD54" s="171"/>
    </row>
    <row r="55" spans="1:56" ht="12.75" customHeight="1">
      <c r="A55" s="250" t="s">
        <v>361</v>
      </c>
      <c r="C55" s="249"/>
      <c r="D55" s="249"/>
      <c r="E55" s="251"/>
      <c r="F55" s="249"/>
      <c r="G55" s="251"/>
      <c r="H55" s="251"/>
      <c r="I55" s="251"/>
      <c r="J55" s="251"/>
      <c r="K55" s="249"/>
      <c r="L55" s="249"/>
      <c r="M55" s="249"/>
      <c r="N55" s="249"/>
      <c r="O55" s="251"/>
      <c r="P55" s="251"/>
      <c r="Q55" s="251"/>
      <c r="R55" s="251"/>
      <c r="S55" s="251"/>
      <c r="T55" s="251"/>
      <c r="U55" s="233"/>
      <c r="V55" s="233"/>
      <c r="W55" s="233"/>
      <c r="X55" s="233"/>
      <c r="Y55" s="233"/>
      <c r="Z55" s="233"/>
      <c r="AA55" s="233"/>
      <c r="AB55" s="233"/>
      <c r="AC55" s="233"/>
      <c r="AD55" s="233"/>
      <c r="AE55" s="234"/>
      <c r="AF55" s="233"/>
      <c r="AG55" s="233"/>
      <c r="AH55" s="233"/>
      <c r="AI55" s="233"/>
      <c r="AJ55" s="233"/>
      <c r="AK55" s="233"/>
      <c r="AL55" s="233"/>
      <c r="AM55" s="233"/>
      <c r="AN55" s="233"/>
      <c r="AO55" s="233"/>
      <c r="AP55" s="233"/>
      <c r="AQ55" s="233"/>
      <c r="AR55" s="157"/>
      <c r="AS55" s="157"/>
      <c r="AT55" s="157">
        <v>26000</v>
      </c>
      <c r="AU55" s="233">
        <v>27000</v>
      </c>
      <c r="AV55" s="233">
        <v>27000</v>
      </c>
      <c r="AW55" s="157">
        <v>29000</v>
      </c>
      <c r="AX55" s="157">
        <v>30000</v>
      </c>
      <c r="AY55" s="251">
        <v>30000</v>
      </c>
      <c r="AZ55" s="251"/>
      <c r="BA55" s="251"/>
      <c r="BB55" s="172"/>
      <c r="BC55" s="172"/>
      <c r="BD55" s="171"/>
    </row>
    <row r="56" spans="1:56" ht="12.75" customHeight="1">
      <c r="A56" s="250" t="s">
        <v>50</v>
      </c>
      <c r="C56" s="249"/>
      <c r="D56" s="249"/>
      <c r="E56" s="251"/>
      <c r="F56" s="249"/>
      <c r="G56" s="251"/>
      <c r="H56" s="251"/>
      <c r="I56" s="251"/>
      <c r="J56" s="251"/>
      <c r="K56" s="249"/>
      <c r="L56" s="249"/>
      <c r="M56" s="249"/>
      <c r="N56" s="249"/>
      <c r="O56" s="251"/>
      <c r="P56" s="251"/>
      <c r="Q56" s="251"/>
      <c r="R56" s="251"/>
      <c r="S56" s="251"/>
      <c r="T56" s="251"/>
      <c r="U56" s="233"/>
      <c r="V56" s="233"/>
      <c r="W56" s="233"/>
      <c r="X56" s="233"/>
      <c r="Y56" s="233"/>
      <c r="Z56" s="233"/>
      <c r="AA56" s="233"/>
      <c r="AB56" s="233"/>
      <c r="AC56" s="233"/>
      <c r="AD56" s="233"/>
      <c r="AE56" s="234"/>
      <c r="AF56" s="233"/>
      <c r="AG56" s="233"/>
      <c r="AH56" s="233"/>
      <c r="AI56" s="233"/>
      <c r="AJ56" s="233"/>
      <c r="AK56" s="233"/>
      <c r="AL56" s="233"/>
      <c r="AM56" s="233"/>
      <c r="AN56" s="233"/>
      <c r="AO56" s="233"/>
      <c r="AP56" s="233"/>
      <c r="AQ56" s="233"/>
      <c r="AR56" s="157"/>
      <c r="AS56" s="157"/>
      <c r="AT56" s="157">
        <v>11900</v>
      </c>
      <c r="AU56" s="286" t="s">
        <v>74</v>
      </c>
      <c r="AV56" s="286">
        <v>12000</v>
      </c>
      <c r="AW56" s="157">
        <v>12000</v>
      </c>
      <c r="AX56" s="157">
        <v>12000</v>
      </c>
      <c r="AY56" s="251">
        <v>12000</v>
      </c>
      <c r="AZ56" s="251"/>
      <c r="BA56" s="251"/>
      <c r="BB56" s="172"/>
      <c r="BC56" s="172"/>
      <c r="BD56" s="171"/>
    </row>
    <row r="57" spans="1:56" ht="12.75" customHeight="1">
      <c r="A57" s="250"/>
      <c r="C57" s="249"/>
      <c r="D57" s="249"/>
      <c r="E57" s="249"/>
      <c r="F57" s="249"/>
      <c r="G57" s="249"/>
      <c r="H57" s="249"/>
      <c r="I57" s="249"/>
      <c r="J57" s="249"/>
      <c r="K57" s="249"/>
      <c r="L57" s="249"/>
      <c r="M57" s="249"/>
      <c r="N57" s="249"/>
      <c r="O57" s="249"/>
      <c r="P57" s="251"/>
      <c r="Q57" s="251"/>
      <c r="R57" s="251"/>
      <c r="S57" s="251"/>
      <c r="T57" s="251"/>
      <c r="U57" s="233"/>
      <c r="V57" s="233"/>
      <c r="W57" s="233"/>
      <c r="X57" s="233"/>
      <c r="Y57" s="233"/>
      <c r="Z57" s="233"/>
      <c r="AA57" s="233"/>
      <c r="AB57" s="233"/>
      <c r="AC57" s="233"/>
      <c r="AD57" s="233"/>
      <c r="AE57" s="234"/>
      <c r="AF57" s="233"/>
      <c r="AG57" s="233"/>
      <c r="AH57" s="233"/>
      <c r="AI57" s="233"/>
      <c r="AJ57" s="250"/>
      <c r="AK57" s="233"/>
      <c r="AL57" s="233"/>
      <c r="AM57" s="233"/>
      <c r="AN57" s="250"/>
      <c r="AO57" s="233"/>
      <c r="AP57" s="233"/>
      <c r="AQ57" s="233"/>
      <c r="AR57" s="157"/>
      <c r="AS57" s="157"/>
      <c r="AT57" s="157"/>
      <c r="AU57" s="233"/>
      <c r="AV57" s="233"/>
      <c r="AW57" s="251"/>
      <c r="AX57" s="251"/>
      <c r="AY57" s="251"/>
      <c r="AZ57" s="251"/>
      <c r="BA57" s="251"/>
      <c r="BB57" s="172"/>
      <c r="BC57" s="172"/>
      <c r="BD57" s="171"/>
    </row>
    <row r="58" spans="1:57" ht="12.75" customHeight="1" thickBot="1">
      <c r="A58" s="287" t="s">
        <v>420</v>
      </c>
      <c r="C58" s="288"/>
      <c r="D58" s="288"/>
      <c r="E58" s="288"/>
      <c r="F58" s="288"/>
      <c r="G58" s="288"/>
      <c r="H58" s="288"/>
      <c r="I58" s="289">
        <v>75</v>
      </c>
      <c r="J58" s="289">
        <v>382</v>
      </c>
      <c r="K58" s="288"/>
      <c r="L58" s="288"/>
      <c r="M58" s="288"/>
      <c r="N58" s="288"/>
      <c r="O58" s="289">
        <v>1847</v>
      </c>
      <c r="P58" s="288"/>
      <c r="Q58" s="288"/>
      <c r="R58" s="288"/>
      <c r="S58" s="288"/>
      <c r="T58" s="289">
        <v>3035</v>
      </c>
      <c r="U58" s="243">
        <v>3095</v>
      </c>
      <c r="V58" s="243">
        <v>3539</v>
      </c>
      <c r="W58" s="243">
        <v>3885</v>
      </c>
      <c r="X58" s="243">
        <v>4285</v>
      </c>
      <c r="Y58" s="243"/>
      <c r="Z58" s="243">
        <v>4871</v>
      </c>
      <c r="AA58" s="243">
        <v>5375</v>
      </c>
      <c r="AB58" s="243">
        <v>5976</v>
      </c>
      <c r="AC58" s="243">
        <v>6578</v>
      </c>
      <c r="AD58" s="243">
        <v>7012</v>
      </c>
      <c r="AE58" s="244">
        <v>7104</v>
      </c>
      <c r="AF58" s="243">
        <v>7523</v>
      </c>
      <c r="AG58" s="243">
        <v>7976</v>
      </c>
      <c r="AH58" s="243">
        <v>8200</v>
      </c>
      <c r="AI58" s="243">
        <v>8654</v>
      </c>
      <c r="AJ58" s="243">
        <v>8711</v>
      </c>
      <c r="AK58" s="243">
        <v>8976</v>
      </c>
      <c r="AL58" s="244">
        <v>9292</v>
      </c>
      <c r="AM58" s="244">
        <v>9594</v>
      </c>
      <c r="AN58" s="227">
        <v>10011</v>
      </c>
      <c r="AO58" s="290" t="s">
        <v>362</v>
      </c>
      <c r="AP58" s="291">
        <v>10524</v>
      </c>
      <c r="AQ58" s="157">
        <v>10810</v>
      </c>
      <c r="AR58" s="157">
        <v>11048</v>
      </c>
      <c r="AS58" s="157">
        <v>11346</v>
      </c>
      <c r="AT58" s="157">
        <v>11420</v>
      </c>
      <c r="AU58" s="157">
        <v>11666</v>
      </c>
      <c r="AV58" s="157">
        <v>12012</v>
      </c>
      <c r="AW58" s="157">
        <v>12319</v>
      </c>
      <c r="AX58" s="157">
        <v>12505</v>
      </c>
      <c r="AY58" s="289">
        <v>12577</v>
      </c>
      <c r="AZ58" s="289">
        <v>12927</v>
      </c>
      <c r="BA58" s="289">
        <v>13387</v>
      </c>
      <c r="BB58" s="172">
        <v>13841</v>
      </c>
      <c r="BC58" s="172">
        <v>14242</v>
      </c>
      <c r="BD58" s="171">
        <v>14206</v>
      </c>
      <c r="BE58" s="22" t="s">
        <v>421</v>
      </c>
    </row>
    <row r="59" spans="1:56" ht="12.75" customHeight="1" thickTop="1">
      <c r="A59" s="292"/>
      <c r="C59" s="292"/>
      <c r="D59" s="292"/>
      <c r="E59" s="292"/>
      <c r="F59" s="292"/>
      <c r="G59" s="292"/>
      <c r="H59" s="292"/>
      <c r="I59" s="251"/>
      <c r="J59" s="251"/>
      <c r="K59" s="292"/>
      <c r="L59" s="292"/>
      <c r="M59" s="292"/>
      <c r="N59" s="292"/>
      <c r="O59" s="251"/>
      <c r="P59" s="292"/>
      <c r="Q59" s="292"/>
      <c r="R59" s="292"/>
      <c r="S59" s="292"/>
      <c r="T59" s="251"/>
      <c r="U59" s="233"/>
      <c r="V59" s="233"/>
      <c r="W59" s="233"/>
      <c r="X59" s="233"/>
      <c r="Y59" s="233"/>
      <c r="Z59" s="233"/>
      <c r="AA59" s="233"/>
      <c r="AB59" s="233"/>
      <c r="AC59" s="233"/>
      <c r="AD59" s="233"/>
      <c r="AE59" s="234"/>
      <c r="AF59" s="276"/>
      <c r="AG59" s="157"/>
      <c r="AH59" s="157"/>
      <c r="AJ59" s="157"/>
      <c r="AL59" s="291"/>
      <c r="AM59" s="291"/>
      <c r="AN59" s="157"/>
      <c r="AO59" s="293"/>
      <c r="AP59" s="291"/>
      <c r="AR59" s="157"/>
      <c r="AS59" s="157"/>
      <c r="AT59" s="157"/>
      <c r="AW59" s="251"/>
      <c r="AX59" s="251"/>
      <c r="AY59" s="251"/>
      <c r="AZ59" s="251"/>
      <c r="BA59" s="251"/>
      <c r="BB59" s="172"/>
      <c r="BC59" s="172"/>
      <c r="BD59" s="171"/>
    </row>
    <row r="60" spans="1:82" s="159" customFormat="1" ht="12.75" customHeight="1">
      <c r="A60" s="292" t="s">
        <v>2</v>
      </c>
      <c r="B60" s="22"/>
      <c r="C60" s="294"/>
      <c r="D60" s="294"/>
      <c r="E60" s="294"/>
      <c r="F60" s="294"/>
      <c r="G60" s="294"/>
      <c r="H60" s="294"/>
      <c r="I60" s="157"/>
      <c r="J60" s="157"/>
      <c r="K60" s="294"/>
      <c r="L60" s="294"/>
      <c r="M60" s="294"/>
      <c r="N60" s="294"/>
      <c r="O60" s="157"/>
      <c r="P60" s="294"/>
      <c r="Q60" s="294"/>
      <c r="R60" s="294"/>
      <c r="S60" s="294"/>
      <c r="T60" s="157"/>
      <c r="U60" s="157"/>
      <c r="V60" s="157"/>
      <c r="W60" s="157"/>
      <c r="X60" s="157"/>
      <c r="Y60" s="157"/>
      <c r="Z60" s="157"/>
      <c r="AA60" s="157"/>
      <c r="AB60" s="157"/>
      <c r="AC60" s="157"/>
      <c r="AD60" s="157"/>
      <c r="AE60" s="291"/>
      <c r="AF60" s="157"/>
      <c r="AG60" s="157"/>
      <c r="AH60" s="157"/>
      <c r="AI60" s="157"/>
      <c r="AJ60" s="157"/>
      <c r="AK60" s="157"/>
      <c r="AL60" s="291"/>
      <c r="AM60" s="291"/>
      <c r="AN60" s="157"/>
      <c r="AO60" s="293"/>
      <c r="AP60" s="291"/>
      <c r="AQ60" s="157"/>
      <c r="AR60" s="157"/>
      <c r="AS60" s="157"/>
      <c r="AT60" s="157"/>
      <c r="AU60" s="157"/>
      <c r="AV60" s="157"/>
      <c r="AW60" s="251"/>
      <c r="AX60" s="157"/>
      <c r="AY60" s="157"/>
      <c r="AZ60" s="157"/>
      <c r="BA60" s="157"/>
      <c r="BB60" s="172"/>
      <c r="BC60" s="172"/>
      <c r="BD60" s="171"/>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c r="CD60" s="22"/>
    </row>
    <row r="61" spans="1:82" s="159" customFormat="1" ht="12.75" customHeight="1">
      <c r="A61" s="292" t="s">
        <v>364</v>
      </c>
      <c r="B61" s="22"/>
      <c r="C61" s="294"/>
      <c r="D61" s="294"/>
      <c r="E61" s="294"/>
      <c r="F61" s="294"/>
      <c r="G61" s="294"/>
      <c r="H61" s="294"/>
      <c r="I61" s="157"/>
      <c r="J61" s="157"/>
      <c r="K61" s="294"/>
      <c r="L61" s="294"/>
      <c r="M61" s="294"/>
      <c r="N61" s="294"/>
      <c r="O61" s="157"/>
      <c r="P61" s="294"/>
      <c r="Q61" s="294"/>
      <c r="R61" s="294"/>
      <c r="S61" s="294"/>
      <c r="T61" s="157"/>
      <c r="U61" s="157"/>
      <c r="V61" s="157"/>
      <c r="W61" s="157"/>
      <c r="X61" s="157"/>
      <c r="Y61" s="157"/>
      <c r="Z61" s="157"/>
      <c r="AA61" s="157"/>
      <c r="AB61" s="157"/>
      <c r="AC61" s="157"/>
      <c r="AD61" s="157"/>
      <c r="AE61" s="291"/>
      <c r="AF61" s="157"/>
      <c r="AG61" s="157"/>
      <c r="AH61" s="157"/>
      <c r="AI61" s="157"/>
      <c r="AJ61" s="157"/>
      <c r="AK61" s="157"/>
      <c r="AL61" s="291"/>
      <c r="AM61" s="291"/>
      <c r="AN61" s="157"/>
      <c r="AO61" s="293"/>
      <c r="AP61" s="291"/>
      <c r="AQ61" s="157"/>
      <c r="AR61" s="157"/>
      <c r="AS61" s="157"/>
      <c r="AT61" s="157"/>
      <c r="AU61" s="157"/>
      <c r="AV61" s="157"/>
      <c r="AW61" s="251"/>
      <c r="AX61" s="157"/>
      <c r="AY61" s="157">
        <v>375135</v>
      </c>
      <c r="AZ61" s="157">
        <v>391197</v>
      </c>
      <c r="BA61" s="157">
        <v>430183</v>
      </c>
      <c r="BB61" s="172">
        <v>446552</v>
      </c>
      <c r="BC61" s="172">
        <v>456619</v>
      </c>
      <c r="BD61" s="171">
        <v>459475</v>
      </c>
      <c r="BE61" s="83">
        <v>474853</v>
      </c>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row>
    <row r="62" spans="1:82" s="159" customFormat="1" ht="12.75" customHeight="1">
      <c r="A62" s="292" t="s">
        <v>365</v>
      </c>
      <c r="B62" s="22"/>
      <c r="C62" s="294"/>
      <c r="D62" s="294"/>
      <c r="E62" s="294"/>
      <c r="F62" s="294"/>
      <c r="G62" s="294"/>
      <c r="H62" s="294"/>
      <c r="I62" s="157"/>
      <c r="J62" s="157"/>
      <c r="K62" s="294"/>
      <c r="L62" s="294"/>
      <c r="M62" s="294"/>
      <c r="N62" s="294"/>
      <c r="O62" s="157"/>
      <c r="P62" s="294"/>
      <c r="Q62" s="294"/>
      <c r="R62" s="294"/>
      <c r="S62" s="294"/>
      <c r="T62" s="157"/>
      <c r="U62" s="157"/>
      <c r="V62" s="157"/>
      <c r="W62" s="157"/>
      <c r="X62" s="157"/>
      <c r="Y62" s="157"/>
      <c r="Z62" s="157"/>
      <c r="AA62" s="157"/>
      <c r="AB62" s="157"/>
      <c r="AC62" s="157"/>
      <c r="AD62" s="157"/>
      <c r="AE62" s="291"/>
      <c r="AF62" s="157"/>
      <c r="AG62" s="157"/>
      <c r="AH62" s="157"/>
      <c r="AI62" s="157"/>
      <c r="AJ62" s="157"/>
      <c r="AK62" s="157"/>
      <c r="AL62" s="291"/>
      <c r="AM62" s="291"/>
      <c r="AN62" s="157"/>
      <c r="AO62" s="293"/>
      <c r="AP62" s="291"/>
      <c r="AQ62" s="157"/>
      <c r="AR62" s="157"/>
      <c r="AS62" s="157"/>
      <c r="AT62" s="157"/>
      <c r="AU62" s="157"/>
      <c r="AV62" s="157"/>
      <c r="AW62" s="251" t="s">
        <v>363</v>
      </c>
      <c r="AX62" s="157"/>
      <c r="AY62" s="157">
        <v>307057</v>
      </c>
      <c r="AZ62" s="157">
        <v>320825</v>
      </c>
      <c r="BA62" s="157">
        <v>348584</v>
      </c>
      <c r="BB62" s="172">
        <v>360657</v>
      </c>
      <c r="BC62" s="172">
        <v>370230</v>
      </c>
      <c r="BD62" s="171">
        <v>372772</v>
      </c>
      <c r="BE62" s="83">
        <v>385838</v>
      </c>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row>
    <row r="63" spans="1:82" s="159" customFormat="1" ht="12.75" customHeight="1">
      <c r="A63" s="292" t="s">
        <v>366</v>
      </c>
      <c r="B63" s="22"/>
      <c r="C63" s="294"/>
      <c r="D63" s="294"/>
      <c r="E63" s="294"/>
      <c r="F63" s="294"/>
      <c r="G63" s="294"/>
      <c r="H63" s="294"/>
      <c r="I63" s="157"/>
      <c r="J63" s="157"/>
      <c r="K63" s="294"/>
      <c r="L63" s="294"/>
      <c r="M63" s="294"/>
      <c r="N63" s="294"/>
      <c r="O63" s="157"/>
      <c r="P63" s="294"/>
      <c r="Q63" s="294"/>
      <c r="R63" s="294"/>
      <c r="S63" s="294"/>
      <c r="T63" s="157"/>
      <c r="U63" s="157"/>
      <c r="V63" s="157"/>
      <c r="W63" s="157"/>
      <c r="X63" s="157"/>
      <c r="Y63" s="157"/>
      <c r="Z63" s="157"/>
      <c r="AA63" s="157"/>
      <c r="AB63" s="157"/>
      <c r="AC63" s="157"/>
      <c r="AD63" s="157"/>
      <c r="AE63" s="291"/>
      <c r="AF63" s="157"/>
      <c r="AG63" s="157"/>
      <c r="AH63" s="157"/>
      <c r="AI63" s="157"/>
      <c r="AJ63" s="157"/>
      <c r="AK63" s="157"/>
      <c r="AL63" s="291"/>
      <c r="AM63" s="291"/>
      <c r="AN63" s="157"/>
      <c r="AO63" s="293"/>
      <c r="AP63" s="291"/>
      <c r="AQ63" s="157"/>
      <c r="AR63" s="157"/>
      <c r="AS63" s="157"/>
      <c r="AT63" s="157"/>
      <c r="AU63" s="157"/>
      <c r="AV63" s="157"/>
      <c r="AW63" s="251"/>
      <c r="AX63" s="157"/>
      <c r="AY63" s="157">
        <v>176174</v>
      </c>
      <c r="AZ63" s="157">
        <v>183543</v>
      </c>
      <c r="BA63" s="157">
        <v>198709</v>
      </c>
      <c r="BB63" s="172">
        <v>207336</v>
      </c>
      <c r="BC63" s="172">
        <v>212514</v>
      </c>
      <c r="BD63" s="171">
        <v>213959</v>
      </c>
      <c r="BE63" s="83">
        <v>221876</v>
      </c>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row>
    <row r="64" spans="1:82" s="159" customFormat="1" ht="12.75" customHeight="1">
      <c r="A64" s="292" t="s">
        <v>367</v>
      </c>
      <c r="B64" s="22"/>
      <c r="C64" s="294"/>
      <c r="D64" s="294"/>
      <c r="E64" s="294"/>
      <c r="F64" s="294"/>
      <c r="G64" s="294"/>
      <c r="H64" s="294"/>
      <c r="I64" s="157"/>
      <c r="J64" s="157"/>
      <c r="K64" s="294"/>
      <c r="L64" s="294"/>
      <c r="M64" s="294"/>
      <c r="N64" s="294"/>
      <c r="O64" s="157"/>
      <c r="P64" s="294"/>
      <c r="Q64" s="294"/>
      <c r="R64" s="294"/>
      <c r="S64" s="294"/>
      <c r="T64" s="157"/>
      <c r="U64" s="157"/>
      <c r="V64" s="157"/>
      <c r="W64" s="157"/>
      <c r="X64" s="157"/>
      <c r="Y64" s="157"/>
      <c r="Z64" s="157"/>
      <c r="AA64" s="157"/>
      <c r="AB64" s="157"/>
      <c r="AC64" s="157"/>
      <c r="AD64" s="157"/>
      <c r="AE64" s="291"/>
      <c r="AF64" s="157"/>
      <c r="AG64" s="157"/>
      <c r="AH64" s="157"/>
      <c r="AI64" s="157"/>
      <c r="AJ64" s="157"/>
      <c r="AK64" s="157"/>
      <c r="AL64" s="291"/>
      <c r="AM64" s="291"/>
      <c r="AN64" s="157"/>
      <c r="AO64" s="293"/>
      <c r="AP64" s="291"/>
      <c r="AQ64" s="157"/>
      <c r="AR64" s="157"/>
      <c r="AS64" s="157"/>
      <c r="AT64" s="157"/>
      <c r="AU64" s="157"/>
      <c r="AV64" s="157"/>
      <c r="AW64" s="251"/>
      <c r="AX64" s="157"/>
      <c r="AY64" s="157">
        <v>59754</v>
      </c>
      <c r="AZ64" s="157">
        <v>61723</v>
      </c>
      <c r="BA64" s="157">
        <v>66058</v>
      </c>
      <c r="BB64" s="172">
        <v>64818</v>
      </c>
      <c r="BC64" s="172">
        <v>67283</v>
      </c>
      <c r="BD64" s="171">
        <v>67767</v>
      </c>
      <c r="BE64" s="83">
        <v>67145</v>
      </c>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row>
    <row r="65" spans="1:82" s="159" customFormat="1" ht="12.75" customHeight="1">
      <c r="A65" s="292" t="s">
        <v>324</v>
      </c>
      <c r="B65" s="22"/>
      <c r="C65" s="294"/>
      <c r="D65" s="294"/>
      <c r="E65" s="294"/>
      <c r="F65" s="294"/>
      <c r="G65" s="294"/>
      <c r="H65" s="294"/>
      <c r="I65" s="157"/>
      <c r="J65" s="157"/>
      <c r="K65" s="294"/>
      <c r="L65" s="294"/>
      <c r="M65" s="294"/>
      <c r="N65" s="294"/>
      <c r="O65" s="157"/>
      <c r="P65" s="294"/>
      <c r="Q65" s="294"/>
      <c r="R65" s="294"/>
      <c r="S65" s="294"/>
      <c r="T65" s="157"/>
      <c r="U65" s="157"/>
      <c r="V65" s="157"/>
      <c r="W65" s="157"/>
      <c r="X65" s="157"/>
      <c r="Y65" s="157"/>
      <c r="Z65" s="157"/>
      <c r="AA65" s="157"/>
      <c r="AB65" s="157"/>
      <c r="AC65" s="157"/>
      <c r="AD65" s="157"/>
      <c r="AE65" s="291"/>
      <c r="AF65" s="157"/>
      <c r="AG65" s="157"/>
      <c r="AH65" s="157"/>
      <c r="AI65" s="157"/>
      <c r="AJ65" s="157"/>
      <c r="AK65" s="157"/>
      <c r="AL65" s="291"/>
      <c r="AM65" s="291"/>
      <c r="AN65" s="157"/>
      <c r="AO65" s="293"/>
      <c r="AP65" s="291"/>
      <c r="AQ65" s="157"/>
      <c r="AR65" s="157"/>
      <c r="AS65" s="157"/>
      <c r="AT65" s="157"/>
      <c r="AU65" s="157"/>
      <c r="AV65" s="157"/>
      <c r="AW65" s="264"/>
      <c r="AX65" s="157"/>
      <c r="AY65" s="157">
        <v>50059543</v>
      </c>
      <c r="AZ65" s="157">
        <v>52505621</v>
      </c>
      <c r="BA65" s="157">
        <v>55848455</v>
      </c>
      <c r="BB65" s="172">
        <v>58075044</v>
      </c>
      <c r="BC65" s="172">
        <v>60500104</v>
      </c>
      <c r="BD65" s="312">
        <v>60991143</v>
      </c>
      <c r="BE65" s="83">
        <v>64059259</v>
      </c>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row>
    <row r="66" spans="1:82" s="159" customFormat="1" ht="12.75" customHeight="1">
      <c r="A66" s="292" t="s">
        <v>368</v>
      </c>
      <c r="B66" s="22"/>
      <c r="C66" s="294"/>
      <c r="D66" s="294"/>
      <c r="E66" s="294"/>
      <c r="F66" s="294"/>
      <c r="G66" s="294"/>
      <c r="H66" s="294"/>
      <c r="I66" s="157"/>
      <c r="J66" s="157"/>
      <c r="K66" s="294"/>
      <c r="L66" s="294"/>
      <c r="M66" s="294"/>
      <c r="N66" s="294"/>
      <c r="O66" s="157"/>
      <c r="P66" s="294"/>
      <c r="Q66" s="294"/>
      <c r="R66" s="294"/>
      <c r="S66" s="294"/>
      <c r="T66" s="157"/>
      <c r="U66" s="157"/>
      <c r="V66" s="157"/>
      <c r="W66" s="157"/>
      <c r="X66" s="157"/>
      <c r="Y66" s="157"/>
      <c r="Z66" s="157"/>
      <c r="AA66" s="157"/>
      <c r="AB66" s="157"/>
      <c r="AC66" s="157"/>
      <c r="AD66" s="157"/>
      <c r="AE66" s="291"/>
      <c r="AF66" s="157"/>
      <c r="AG66" s="157"/>
      <c r="AH66" s="157"/>
      <c r="AI66" s="157"/>
      <c r="AJ66" s="157"/>
      <c r="AK66" s="157"/>
      <c r="AL66" s="291"/>
      <c r="AM66" s="291"/>
      <c r="AN66" s="157"/>
      <c r="AO66" s="293"/>
      <c r="AP66" s="291"/>
      <c r="AQ66" s="157"/>
      <c r="AR66" s="157"/>
      <c r="AS66" s="157"/>
      <c r="AT66" s="157"/>
      <c r="AU66" s="157"/>
      <c r="AV66" s="157"/>
      <c r="AW66" s="270"/>
      <c r="AX66" s="157"/>
      <c r="AY66" s="157">
        <v>8483445</v>
      </c>
      <c r="AZ66" s="157">
        <v>8746311</v>
      </c>
      <c r="BA66" s="157">
        <v>9661345</v>
      </c>
      <c r="BB66" s="172">
        <v>10016176</v>
      </c>
      <c r="BC66" s="172">
        <v>10620043</v>
      </c>
      <c r="BD66" s="171">
        <v>10767690</v>
      </c>
      <c r="BE66" s="83">
        <v>11385762</v>
      </c>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row>
    <row r="67" spans="1:82" s="159" customFormat="1" ht="12.75" customHeight="1">
      <c r="A67" s="292" t="s">
        <v>369</v>
      </c>
      <c r="B67" s="22"/>
      <c r="C67" s="294"/>
      <c r="D67" s="294"/>
      <c r="E67" s="294"/>
      <c r="F67" s="294"/>
      <c r="G67" s="294"/>
      <c r="H67" s="294"/>
      <c r="I67" s="157"/>
      <c r="J67" s="157"/>
      <c r="K67" s="294"/>
      <c r="L67" s="294"/>
      <c r="M67" s="294"/>
      <c r="N67" s="294"/>
      <c r="O67" s="157"/>
      <c r="P67" s="294"/>
      <c r="Q67" s="294"/>
      <c r="R67" s="294"/>
      <c r="S67" s="294"/>
      <c r="T67" s="157"/>
      <c r="U67" s="157"/>
      <c r="V67" s="157"/>
      <c r="W67" s="157"/>
      <c r="X67" s="157"/>
      <c r="Y67" s="157"/>
      <c r="Z67" s="157"/>
      <c r="AA67" s="157"/>
      <c r="AB67" s="157"/>
      <c r="AC67" s="157"/>
      <c r="AD67" s="157"/>
      <c r="AE67" s="291"/>
      <c r="AF67" s="157"/>
      <c r="AG67" s="157"/>
      <c r="AH67" s="157"/>
      <c r="AI67" s="157"/>
      <c r="AJ67" s="157"/>
      <c r="AK67" s="157"/>
      <c r="AL67" s="291"/>
      <c r="AM67" s="291"/>
      <c r="AN67" s="157"/>
      <c r="AO67" s="293"/>
      <c r="AP67" s="291"/>
      <c r="AQ67" s="157"/>
      <c r="AR67" s="157"/>
      <c r="AS67" s="157"/>
      <c r="AT67" s="157"/>
      <c r="AU67" s="157"/>
      <c r="AV67" s="157"/>
      <c r="AW67" s="22"/>
      <c r="AX67" s="157"/>
      <c r="AY67" s="157">
        <v>582279</v>
      </c>
      <c r="AZ67" s="157">
        <v>937227</v>
      </c>
      <c r="BA67" s="157">
        <v>759376</v>
      </c>
      <c r="BB67" s="172">
        <v>802124</v>
      </c>
      <c r="BC67" s="172">
        <v>1033022</v>
      </c>
      <c r="BD67" s="171">
        <v>841399</v>
      </c>
      <c r="BE67" s="83">
        <v>1118593</v>
      </c>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row>
    <row r="68" spans="1:56" ht="12.75" customHeight="1">
      <c r="A68" s="292"/>
      <c r="C68" s="294"/>
      <c r="D68" s="294"/>
      <c r="E68" s="294"/>
      <c r="F68" s="294"/>
      <c r="G68" s="294"/>
      <c r="H68" s="294"/>
      <c r="I68" s="157"/>
      <c r="J68" s="157"/>
      <c r="K68" s="294"/>
      <c r="L68" s="294"/>
      <c r="M68" s="294"/>
      <c r="N68" s="294"/>
      <c r="O68" s="157"/>
      <c r="P68" s="294"/>
      <c r="Q68" s="294"/>
      <c r="R68" s="294"/>
      <c r="S68" s="294"/>
      <c r="T68" s="157"/>
      <c r="U68" s="157"/>
      <c r="V68" s="157"/>
      <c r="W68" s="157"/>
      <c r="X68" s="157"/>
      <c r="Y68" s="157"/>
      <c r="Z68" s="157"/>
      <c r="AA68" s="157"/>
      <c r="AB68" s="157"/>
      <c r="AC68" s="157"/>
      <c r="AD68" s="157"/>
      <c r="AE68" s="291"/>
      <c r="AF68" s="157"/>
      <c r="AG68" s="157"/>
      <c r="AH68" s="157"/>
      <c r="AJ68" s="157"/>
      <c r="AL68" s="291"/>
      <c r="AM68" s="291"/>
      <c r="AN68" s="157"/>
      <c r="AO68" s="293"/>
      <c r="AP68" s="291"/>
      <c r="AR68" s="157"/>
      <c r="AS68" s="157"/>
      <c r="AT68" s="157"/>
      <c r="AY68" s="157"/>
      <c r="AZ68" s="157"/>
      <c r="BA68" s="157"/>
      <c r="BB68" s="172"/>
      <c r="BC68" s="172"/>
      <c r="BD68" s="171"/>
    </row>
    <row r="69" spans="1:56" ht="12.75" customHeight="1">
      <c r="A69" s="213" t="s">
        <v>370</v>
      </c>
      <c r="C69" s="295"/>
      <c r="D69" s="295"/>
      <c r="E69" s="295"/>
      <c r="F69" s="295"/>
      <c r="G69" s="295"/>
      <c r="H69" s="295"/>
      <c r="I69" s="295"/>
      <c r="J69" s="295"/>
      <c r="K69" s="295"/>
      <c r="L69" s="295"/>
      <c r="M69" s="295"/>
      <c r="N69" s="295"/>
      <c r="O69" s="295"/>
      <c r="P69" s="296"/>
      <c r="Q69" s="296"/>
      <c r="R69" s="296"/>
      <c r="S69" s="296"/>
      <c r="T69" s="296"/>
      <c r="U69" s="296"/>
      <c r="V69" s="296"/>
      <c r="W69" s="296"/>
      <c r="X69" s="296"/>
      <c r="Y69" s="296"/>
      <c r="Z69" s="270"/>
      <c r="AA69" s="296"/>
      <c r="AB69" s="270"/>
      <c r="AC69" s="270"/>
      <c r="AD69" s="270"/>
      <c r="AE69" s="297"/>
      <c r="AF69" s="218"/>
      <c r="AG69" s="219"/>
      <c r="AH69" s="219"/>
      <c r="AI69" s="220"/>
      <c r="AJ69" s="219"/>
      <c r="AK69" s="220"/>
      <c r="AL69" s="221"/>
      <c r="AM69" s="221"/>
      <c r="AN69" s="222"/>
      <c r="AO69" s="221"/>
      <c r="AP69" s="221"/>
      <c r="AQ69" s="220"/>
      <c r="AR69" s="157"/>
      <c r="AS69" s="157"/>
      <c r="AT69" s="157"/>
      <c r="AU69" s="220"/>
      <c r="AV69" s="220"/>
      <c r="AX69" s="270"/>
      <c r="AY69" s="270"/>
      <c r="AZ69" s="270"/>
      <c r="BA69" s="270"/>
      <c r="BB69" s="172"/>
      <c r="BC69" s="172"/>
      <c r="BD69" s="171"/>
    </row>
    <row r="70" spans="1:57" ht="12.75" customHeight="1">
      <c r="A70" s="208" t="s">
        <v>371</v>
      </c>
      <c r="C70" s="223"/>
      <c r="D70" s="223"/>
      <c r="E70" s="223"/>
      <c r="F70" s="223"/>
      <c r="G70" s="223"/>
      <c r="H70" s="223"/>
      <c r="I70" s="223"/>
      <c r="J70" s="223"/>
      <c r="K70" s="223"/>
      <c r="L70" s="223"/>
      <c r="M70" s="223"/>
      <c r="N70" s="223"/>
      <c r="O70" s="223"/>
      <c r="P70" s="223"/>
      <c r="Q70" s="223"/>
      <c r="R70" s="223"/>
      <c r="S70" s="223"/>
      <c r="T70" s="223"/>
      <c r="U70" s="216"/>
      <c r="V70" s="216"/>
      <c r="W70" s="216"/>
      <c r="X70" s="216"/>
      <c r="Y70" s="216"/>
      <c r="Z70" s="216"/>
      <c r="AA70" s="216"/>
      <c r="AB70" s="216"/>
      <c r="AC70" s="216"/>
      <c r="AD70" s="216"/>
      <c r="AE70" s="217"/>
      <c r="AF70" s="216"/>
      <c r="AG70" s="216">
        <v>4</v>
      </c>
      <c r="AH70" s="208">
        <v>4</v>
      </c>
      <c r="AI70" s="216">
        <v>4</v>
      </c>
      <c r="AJ70" s="208">
        <v>4</v>
      </c>
      <c r="AK70" s="216">
        <v>6</v>
      </c>
      <c r="AL70" s="216">
        <v>13</v>
      </c>
      <c r="AM70" s="216">
        <v>14</v>
      </c>
      <c r="AN70" s="208">
        <v>18</v>
      </c>
      <c r="AO70" s="216">
        <v>18</v>
      </c>
      <c r="AP70" s="216">
        <v>21</v>
      </c>
      <c r="AQ70" s="216">
        <v>24</v>
      </c>
      <c r="AR70" s="157">
        <v>24</v>
      </c>
      <c r="AS70" s="157">
        <v>29</v>
      </c>
      <c r="AT70" s="157">
        <v>29</v>
      </c>
      <c r="AU70" s="216">
        <v>30</v>
      </c>
      <c r="AV70" s="216">
        <v>33</v>
      </c>
      <c r="AW70" s="215">
        <v>33</v>
      </c>
      <c r="AX70" s="157">
        <v>33</v>
      </c>
      <c r="AY70" s="215">
        <v>33</v>
      </c>
      <c r="AZ70" s="215">
        <v>33</v>
      </c>
      <c r="BA70" s="215">
        <v>34</v>
      </c>
      <c r="BB70" s="172">
        <v>34</v>
      </c>
      <c r="BC70" s="172">
        <v>34</v>
      </c>
      <c r="BD70" s="171">
        <v>34</v>
      </c>
      <c r="BE70" s="171">
        <v>36</v>
      </c>
    </row>
    <row r="71" spans="1:57" ht="12.75" customHeight="1">
      <c r="A71" s="208" t="s">
        <v>10</v>
      </c>
      <c r="C71" s="223"/>
      <c r="D71" s="223"/>
      <c r="E71" s="223"/>
      <c r="F71" s="223"/>
      <c r="G71" s="223"/>
      <c r="H71" s="223"/>
      <c r="I71" s="223"/>
      <c r="J71" s="223"/>
      <c r="K71" s="223"/>
      <c r="L71" s="223"/>
      <c r="M71" s="223"/>
      <c r="N71" s="223"/>
      <c r="O71" s="223"/>
      <c r="P71" s="223"/>
      <c r="Q71" s="223"/>
      <c r="R71" s="223"/>
      <c r="S71" s="223"/>
      <c r="T71" s="223"/>
      <c r="U71" s="216"/>
      <c r="V71" s="216"/>
      <c r="W71" s="216"/>
      <c r="X71" s="216"/>
      <c r="Y71" s="216"/>
      <c r="Z71" s="216"/>
      <c r="AA71" s="216"/>
      <c r="AB71" s="216"/>
      <c r="AC71" s="216"/>
      <c r="AD71" s="216"/>
      <c r="AE71" s="217"/>
      <c r="AF71" s="216"/>
      <c r="AG71" s="216">
        <v>23</v>
      </c>
      <c r="AH71" s="208">
        <v>27</v>
      </c>
      <c r="AI71" s="216">
        <v>30</v>
      </c>
      <c r="AJ71" s="208">
        <v>30</v>
      </c>
      <c r="AK71" s="216">
        <v>35</v>
      </c>
      <c r="AL71" s="216">
        <v>38</v>
      </c>
      <c r="AM71" s="216">
        <v>41</v>
      </c>
      <c r="AN71" s="208">
        <v>42</v>
      </c>
      <c r="AO71" s="216">
        <v>42</v>
      </c>
      <c r="AP71" s="216">
        <v>44</v>
      </c>
      <c r="AQ71" s="216">
        <v>45</v>
      </c>
      <c r="AR71" s="157">
        <v>46</v>
      </c>
      <c r="AS71" s="157">
        <v>46</v>
      </c>
      <c r="AT71" s="157">
        <v>46</v>
      </c>
      <c r="AU71" s="216">
        <v>47</v>
      </c>
      <c r="AV71" s="216">
        <v>48</v>
      </c>
      <c r="AW71" s="157">
        <v>52</v>
      </c>
      <c r="AX71" s="157">
        <v>51</v>
      </c>
      <c r="AY71" s="215">
        <v>51</v>
      </c>
      <c r="AZ71" s="215">
        <v>52</v>
      </c>
      <c r="BA71" s="215">
        <v>52</v>
      </c>
      <c r="BB71" s="172">
        <v>53</v>
      </c>
      <c r="BC71" s="172">
        <v>54</v>
      </c>
      <c r="BD71" s="171">
        <v>54</v>
      </c>
      <c r="BE71" s="79">
        <v>80</v>
      </c>
    </row>
    <row r="72" spans="1:57" ht="12.75" customHeight="1">
      <c r="A72" s="208" t="s">
        <v>86</v>
      </c>
      <c r="C72" s="223"/>
      <c r="D72" s="223"/>
      <c r="E72" s="223"/>
      <c r="F72" s="223"/>
      <c r="G72" s="223"/>
      <c r="H72" s="223"/>
      <c r="I72" s="223"/>
      <c r="J72" s="223"/>
      <c r="K72" s="223"/>
      <c r="L72" s="223"/>
      <c r="M72" s="223"/>
      <c r="N72" s="223"/>
      <c r="O72" s="223"/>
      <c r="P72" s="223"/>
      <c r="Q72" s="223"/>
      <c r="R72" s="223"/>
      <c r="S72" s="223"/>
      <c r="T72" s="223"/>
      <c r="U72" s="216"/>
      <c r="V72" s="216"/>
      <c r="W72" s="216"/>
      <c r="X72" s="216"/>
      <c r="Y72" s="216"/>
      <c r="Z72" s="216"/>
      <c r="AA72" s="216"/>
      <c r="AB72" s="216"/>
      <c r="AC72" s="216"/>
      <c r="AD72" s="216"/>
      <c r="AE72" s="217"/>
      <c r="AF72" s="216"/>
      <c r="AG72" s="216">
        <v>20</v>
      </c>
      <c r="AH72" s="208">
        <v>22</v>
      </c>
      <c r="AI72" s="216">
        <v>25</v>
      </c>
      <c r="AJ72" s="208">
        <v>27</v>
      </c>
      <c r="AK72" s="216">
        <v>31</v>
      </c>
      <c r="AL72" s="216">
        <v>39</v>
      </c>
      <c r="AM72" s="216">
        <v>43</v>
      </c>
      <c r="AN72" s="208">
        <v>79</v>
      </c>
      <c r="AO72" s="216">
        <v>79</v>
      </c>
      <c r="AP72" s="216">
        <v>87</v>
      </c>
      <c r="AQ72" s="216">
        <v>90</v>
      </c>
      <c r="AR72" s="157">
        <v>96</v>
      </c>
      <c r="AS72" s="157">
        <v>108</v>
      </c>
      <c r="AT72" s="157">
        <v>111</v>
      </c>
      <c r="AU72" s="216">
        <v>117</v>
      </c>
      <c r="AV72" s="216">
        <v>127</v>
      </c>
      <c r="AW72" s="157">
        <v>132</v>
      </c>
      <c r="AX72" s="157">
        <v>136</v>
      </c>
      <c r="AY72" s="215">
        <v>136</v>
      </c>
      <c r="AZ72" s="215">
        <v>139</v>
      </c>
      <c r="BA72" s="215">
        <v>149</v>
      </c>
      <c r="BB72" s="172">
        <v>156</v>
      </c>
      <c r="BC72" s="172">
        <v>163</v>
      </c>
      <c r="BD72" s="171">
        <v>163</v>
      </c>
      <c r="BE72" s="79">
        <v>165</v>
      </c>
    </row>
    <row r="73" spans="1:57" ht="12.75" customHeight="1">
      <c r="A73" s="208" t="s">
        <v>372</v>
      </c>
      <c r="C73" s="223"/>
      <c r="D73" s="223"/>
      <c r="E73" s="223"/>
      <c r="F73" s="223"/>
      <c r="G73" s="223"/>
      <c r="H73" s="223"/>
      <c r="I73" s="223"/>
      <c r="J73" s="223"/>
      <c r="K73" s="223"/>
      <c r="L73" s="223"/>
      <c r="M73" s="223"/>
      <c r="N73" s="223"/>
      <c r="O73" s="223"/>
      <c r="P73" s="223"/>
      <c r="Q73" s="223"/>
      <c r="R73" s="223"/>
      <c r="S73" s="223"/>
      <c r="T73" s="223"/>
      <c r="U73" s="216"/>
      <c r="V73" s="216"/>
      <c r="W73" s="216"/>
      <c r="X73" s="216"/>
      <c r="Y73" s="216"/>
      <c r="Z73" s="216"/>
      <c r="AA73" s="216"/>
      <c r="AB73" s="216"/>
      <c r="AC73" s="216"/>
      <c r="AD73" s="216"/>
      <c r="AE73" s="217"/>
      <c r="AF73" s="216"/>
      <c r="AG73" s="216"/>
      <c r="AH73" s="208"/>
      <c r="AI73" s="216"/>
      <c r="AJ73" s="208"/>
      <c r="AK73" s="216"/>
      <c r="AL73" s="216"/>
      <c r="AM73" s="216"/>
      <c r="AN73" s="208"/>
      <c r="AO73" s="216"/>
      <c r="AP73" s="216"/>
      <c r="AQ73" s="216"/>
      <c r="AR73" s="157"/>
      <c r="AS73" s="157">
        <v>1</v>
      </c>
      <c r="AT73" s="157">
        <v>1</v>
      </c>
      <c r="AU73" s="216">
        <v>1</v>
      </c>
      <c r="AV73" s="216">
        <v>1</v>
      </c>
      <c r="AW73" s="215">
        <v>1</v>
      </c>
      <c r="AX73" s="215">
        <v>1</v>
      </c>
      <c r="AY73" s="215">
        <v>1</v>
      </c>
      <c r="AZ73" s="215">
        <v>1</v>
      </c>
      <c r="BA73" s="215">
        <v>2</v>
      </c>
      <c r="BB73" s="172">
        <v>3</v>
      </c>
      <c r="BC73" s="172">
        <v>4</v>
      </c>
      <c r="BD73" s="171">
        <v>4</v>
      </c>
      <c r="BE73" s="79">
        <v>4</v>
      </c>
    </row>
    <row r="74" spans="1:57" ht="12.75" customHeight="1">
      <c r="A74" s="208" t="s">
        <v>153</v>
      </c>
      <c r="C74" s="223"/>
      <c r="D74" s="223"/>
      <c r="E74" s="223"/>
      <c r="F74" s="223"/>
      <c r="G74" s="223"/>
      <c r="H74" s="223"/>
      <c r="I74" s="223"/>
      <c r="J74" s="223"/>
      <c r="K74" s="223"/>
      <c r="L74" s="223"/>
      <c r="M74" s="223"/>
      <c r="N74" s="223"/>
      <c r="O74" s="223"/>
      <c r="P74" s="223"/>
      <c r="Q74" s="223"/>
      <c r="R74" s="223"/>
      <c r="S74" s="223"/>
      <c r="T74" s="223"/>
      <c r="U74" s="216"/>
      <c r="V74" s="216"/>
      <c r="W74" s="216"/>
      <c r="X74" s="216"/>
      <c r="Y74" s="216"/>
      <c r="Z74" s="216"/>
      <c r="AA74" s="216"/>
      <c r="AB74" s="216"/>
      <c r="AC74" s="216"/>
      <c r="AD74" s="216"/>
      <c r="AE74" s="217"/>
      <c r="AF74" s="216"/>
      <c r="AG74" s="216"/>
      <c r="AH74" s="208"/>
      <c r="AI74" s="216"/>
      <c r="AJ74" s="208"/>
      <c r="AK74" s="216"/>
      <c r="AL74" s="216">
        <v>29</v>
      </c>
      <c r="AM74" s="216">
        <v>33</v>
      </c>
      <c r="AN74" s="208">
        <v>39</v>
      </c>
      <c r="AO74" s="216">
        <v>39</v>
      </c>
      <c r="AP74" s="216">
        <v>60</v>
      </c>
      <c r="AQ74" s="216">
        <v>61</v>
      </c>
      <c r="AR74" s="157">
        <v>64</v>
      </c>
      <c r="AS74" s="157">
        <v>70</v>
      </c>
      <c r="AT74" s="157">
        <v>74</v>
      </c>
      <c r="AU74" s="216">
        <v>76</v>
      </c>
      <c r="AV74" s="216">
        <v>80</v>
      </c>
      <c r="AW74" s="157">
        <v>82</v>
      </c>
      <c r="AX74" s="157">
        <v>88</v>
      </c>
      <c r="AY74" s="215">
        <v>88</v>
      </c>
      <c r="AZ74" s="215">
        <v>89</v>
      </c>
      <c r="BA74" s="215">
        <v>93</v>
      </c>
      <c r="BB74" s="172">
        <v>93</v>
      </c>
      <c r="BC74" s="172">
        <v>98</v>
      </c>
      <c r="BD74" s="171">
        <v>98</v>
      </c>
      <c r="BE74" s="79">
        <v>100</v>
      </c>
    </row>
    <row r="75" spans="1:57" ht="12.75" customHeight="1">
      <c r="A75" s="208" t="s">
        <v>87</v>
      </c>
      <c r="C75" s="223"/>
      <c r="D75" s="223"/>
      <c r="E75" s="223"/>
      <c r="F75" s="223"/>
      <c r="G75" s="223"/>
      <c r="H75" s="223"/>
      <c r="I75" s="223"/>
      <c r="J75" s="223"/>
      <c r="K75" s="223"/>
      <c r="L75" s="223"/>
      <c r="M75" s="223"/>
      <c r="N75" s="223"/>
      <c r="O75" s="223"/>
      <c r="P75" s="223"/>
      <c r="Q75" s="223"/>
      <c r="R75" s="223"/>
      <c r="S75" s="223"/>
      <c r="T75" s="223"/>
      <c r="U75" s="216"/>
      <c r="V75" s="216"/>
      <c r="W75" s="216"/>
      <c r="X75" s="216"/>
      <c r="Y75" s="216"/>
      <c r="Z75" s="216"/>
      <c r="AA75" s="216"/>
      <c r="AB75" s="216"/>
      <c r="AC75" s="216">
        <v>40</v>
      </c>
      <c r="AD75" s="216"/>
      <c r="AE75" s="217"/>
      <c r="AF75" s="216"/>
      <c r="AG75" s="216">
        <v>46</v>
      </c>
      <c r="AH75" s="208">
        <v>53</v>
      </c>
      <c r="AI75" s="216">
        <v>59</v>
      </c>
      <c r="AJ75" s="208">
        <v>61</v>
      </c>
      <c r="AK75" s="216">
        <v>72</v>
      </c>
      <c r="AL75" s="216">
        <v>119</v>
      </c>
      <c r="AM75" s="216">
        <f>SUM(AM70:AM74)</f>
        <v>131</v>
      </c>
      <c r="AN75" s="208">
        <f>SUM(AN70:AN74)</f>
        <v>178</v>
      </c>
      <c r="AO75" s="216">
        <f>SUM(AO70:AO74)</f>
        <v>178</v>
      </c>
      <c r="AP75" s="216">
        <f>SUM(AP70:AP74)</f>
        <v>212</v>
      </c>
      <c r="AQ75" s="216">
        <v>220</v>
      </c>
      <c r="AR75" s="233">
        <f>SUM(AR70:AR74)</f>
        <v>230</v>
      </c>
      <c r="AS75" s="157">
        <f>SUM(AS70:AS74)</f>
        <v>254</v>
      </c>
      <c r="AT75" s="157">
        <v>261</v>
      </c>
      <c r="AU75" s="216">
        <f aca="true" t="shared" si="0" ref="AU75:AZ75">SUM(AU70:AU74)</f>
        <v>271</v>
      </c>
      <c r="AV75" s="216">
        <f t="shared" si="0"/>
        <v>289</v>
      </c>
      <c r="AW75" s="215">
        <f t="shared" si="0"/>
        <v>300</v>
      </c>
      <c r="AX75" s="215">
        <f t="shared" si="0"/>
        <v>309</v>
      </c>
      <c r="AY75" s="215">
        <f t="shared" si="0"/>
        <v>309</v>
      </c>
      <c r="AZ75" s="215">
        <f t="shared" si="0"/>
        <v>314</v>
      </c>
      <c r="BA75" s="215">
        <f>SUM(BA70:BA74)</f>
        <v>330</v>
      </c>
      <c r="BB75" s="282">
        <f>SUM(BB70:BB74)</f>
        <v>339</v>
      </c>
      <c r="BC75" s="282">
        <f>SUM(BC70:BC74)</f>
        <v>353</v>
      </c>
      <c r="BD75" s="171">
        <f>SUM(BD70:BD74)</f>
        <v>353</v>
      </c>
      <c r="BE75" s="171">
        <f>SUM(BE70:BE74)</f>
        <v>385</v>
      </c>
    </row>
    <row r="76" spans="1:57" ht="12.75" customHeight="1" thickBot="1">
      <c r="A76" s="224" t="s">
        <v>93</v>
      </c>
      <c r="C76" s="225"/>
      <c r="D76" s="225"/>
      <c r="E76" s="225"/>
      <c r="F76" s="225"/>
      <c r="G76" s="225"/>
      <c r="H76" s="225"/>
      <c r="I76" s="225"/>
      <c r="J76" s="225"/>
      <c r="K76" s="225"/>
      <c r="L76" s="225"/>
      <c r="M76" s="225"/>
      <c r="N76" s="225"/>
      <c r="O76" s="225"/>
      <c r="P76" s="225"/>
      <c r="Q76" s="225"/>
      <c r="R76" s="225"/>
      <c r="S76" s="225"/>
      <c r="T76" s="225"/>
      <c r="U76" s="227"/>
      <c r="V76" s="227"/>
      <c r="W76" s="227"/>
      <c r="X76" s="227"/>
      <c r="Y76" s="227"/>
      <c r="Z76" s="227"/>
      <c r="AA76" s="227"/>
      <c r="AB76" s="227"/>
      <c r="AC76" s="227"/>
      <c r="AD76" s="227"/>
      <c r="AE76" s="228"/>
      <c r="AF76" s="227"/>
      <c r="AG76" s="227">
        <v>8</v>
      </c>
      <c r="AH76" s="224">
        <v>10</v>
      </c>
      <c r="AI76" s="227">
        <v>11</v>
      </c>
      <c r="AJ76" s="224">
        <v>10</v>
      </c>
      <c r="AK76" s="227">
        <v>14</v>
      </c>
      <c r="AL76" s="227">
        <v>14</v>
      </c>
      <c r="AM76" s="227">
        <v>15</v>
      </c>
      <c r="AN76" s="224">
        <v>15</v>
      </c>
      <c r="AO76" s="227">
        <v>15</v>
      </c>
      <c r="AP76" s="227">
        <v>19</v>
      </c>
      <c r="AQ76" s="227">
        <v>19</v>
      </c>
      <c r="AR76" s="157">
        <v>19</v>
      </c>
      <c r="AS76" s="157">
        <v>20</v>
      </c>
      <c r="AT76" s="157">
        <v>20</v>
      </c>
      <c r="AU76" s="227">
        <v>21</v>
      </c>
      <c r="AV76" s="227">
        <v>20</v>
      </c>
      <c r="AW76" s="226">
        <v>20</v>
      </c>
      <c r="AX76" s="226">
        <v>19</v>
      </c>
      <c r="AY76" s="226">
        <v>19</v>
      </c>
      <c r="AZ76" s="226">
        <v>19</v>
      </c>
      <c r="BA76" s="226">
        <v>19</v>
      </c>
      <c r="BB76" s="172">
        <v>19</v>
      </c>
      <c r="BC76" s="172">
        <v>23</v>
      </c>
      <c r="BD76" s="171">
        <v>23</v>
      </c>
      <c r="BE76" s="79">
        <v>27</v>
      </c>
    </row>
    <row r="77" spans="1:56" ht="12.75" customHeight="1">
      <c r="A77" s="250"/>
      <c r="C77" s="249"/>
      <c r="D77" s="249"/>
      <c r="E77" s="249"/>
      <c r="F77" s="249"/>
      <c r="G77" s="249"/>
      <c r="H77" s="249"/>
      <c r="I77" s="249"/>
      <c r="J77" s="249"/>
      <c r="K77" s="249"/>
      <c r="L77" s="249"/>
      <c r="M77" s="249"/>
      <c r="N77" s="249"/>
      <c r="O77" s="249"/>
      <c r="P77" s="249"/>
      <c r="Q77" s="249"/>
      <c r="R77" s="249"/>
      <c r="S77" s="249"/>
      <c r="T77" s="249"/>
      <c r="U77" s="233"/>
      <c r="V77" s="233"/>
      <c r="W77" s="233"/>
      <c r="X77" s="233"/>
      <c r="Y77" s="233"/>
      <c r="Z77" s="233"/>
      <c r="AA77" s="233"/>
      <c r="AB77" s="233"/>
      <c r="AC77" s="233"/>
      <c r="AD77" s="233"/>
      <c r="AE77" s="234"/>
      <c r="AF77" s="233"/>
      <c r="AG77" s="233"/>
      <c r="AH77" s="250"/>
      <c r="AI77" s="233"/>
      <c r="AJ77" s="250"/>
      <c r="AK77" s="233"/>
      <c r="AL77" s="233"/>
      <c r="AM77" s="233"/>
      <c r="AN77" s="250"/>
      <c r="AO77" s="233"/>
      <c r="AP77" s="233"/>
      <c r="AQ77" s="233"/>
      <c r="AR77" s="157"/>
      <c r="AS77" s="157"/>
      <c r="AT77" s="157"/>
      <c r="AU77" s="233"/>
      <c r="AV77" s="233"/>
      <c r="AX77" s="251"/>
      <c r="AY77" s="249"/>
      <c r="AZ77" s="249"/>
      <c r="BA77" s="249"/>
      <c r="BB77" s="172"/>
      <c r="BC77" s="172"/>
      <c r="BD77" s="171"/>
    </row>
    <row r="78" spans="1:56" ht="12.75" customHeight="1">
      <c r="A78" s="232" t="s">
        <v>309</v>
      </c>
      <c r="C78" s="249"/>
      <c r="D78" s="249"/>
      <c r="E78" s="249"/>
      <c r="F78" s="249"/>
      <c r="G78" s="249"/>
      <c r="H78" s="249"/>
      <c r="I78" s="249"/>
      <c r="J78" s="249"/>
      <c r="K78" s="249"/>
      <c r="L78" s="249"/>
      <c r="M78" s="249"/>
      <c r="N78" s="249"/>
      <c r="O78" s="249"/>
      <c r="P78" s="249"/>
      <c r="Q78" s="249"/>
      <c r="R78" s="249"/>
      <c r="S78" s="249"/>
      <c r="T78" s="249"/>
      <c r="U78" s="233"/>
      <c r="V78" s="233"/>
      <c r="W78" s="233"/>
      <c r="X78" s="233"/>
      <c r="Y78" s="233"/>
      <c r="Z78" s="233"/>
      <c r="AA78" s="233"/>
      <c r="AB78" s="233"/>
      <c r="AC78" s="233"/>
      <c r="AD78" s="233"/>
      <c r="AE78" s="234"/>
      <c r="AF78" s="233"/>
      <c r="AG78" s="233"/>
      <c r="AH78" s="250"/>
      <c r="AI78" s="233"/>
      <c r="AJ78" s="250"/>
      <c r="AK78" s="233"/>
      <c r="AL78" s="233"/>
      <c r="AM78" s="233"/>
      <c r="AN78" s="250"/>
      <c r="AO78" s="233"/>
      <c r="AP78" s="233"/>
      <c r="AQ78" s="233"/>
      <c r="AR78" s="157"/>
      <c r="AS78" s="157"/>
      <c r="AT78" s="157"/>
      <c r="AU78" s="233"/>
      <c r="AV78" s="233"/>
      <c r="AX78" s="251"/>
      <c r="AY78" s="249"/>
      <c r="AZ78" s="249"/>
      <c r="BA78" s="249"/>
      <c r="BB78" s="172"/>
      <c r="BC78" s="172"/>
      <c r="BD78" s="171"/>
    </row>
    <row r="79" spans="1:56" ht="13.5" customHeight="1">
      <c r="A79" s="255" t="s">
        <v>310</v>
      </c>
      <c r="C79" s="254"/>
      <c r="D79" s="254"/>
      <c r="E79" s="254"/>
      <c r="F79" s="254"/>
      <c r="G79" s="254"/>
      <c r="H79" s="254"/>
      <c r="I79" s="254"/>
      <c r="J79" s="254"/>
      <c r="K79" s="254"/>
      <c r="L79" s="254"/>
      <c r="M79" s="254"/>
      <c r="N79" s="254"/>
      <c r="O79" s="254"/>
      <c r="P79" s="254"/>
      <c r="Q79" s="254"/>
      <c r="R79" s="254"/>
      <c r="S79" s="254"/>
      <c r="T79" s="254"/>
      <c r="U79" s="255"/>
      <c r="V79" s="255"/>
      <c r="W79" s="255"/>
      <c r="X79" s="255"/>
      <c r="Y79" s="255"/>
      <c r="Z79" s="255"/>
      <c r="AA79" s="256"/>
      <c r="AB79" s="257"/>
      <c r="AC79" s="257"/>
      <c r="AD79" s="257"/>
      <c r="AE79" s="258"/>
      <c r="AF79" s="257"/>
      <c r="AG79" s="256"/>
      <c r="AH79" s="256"/>
      <c r="AI79" s="257"/>
      <c r="AJ79" s="256"/>
      <c r="AK79" s="257"/>
      <c r="AL79" s="258"/>
      <c r="AM79" s="258"/>
      <c r="AN79" s="255"/>
      <c r="AO79" s="258"/>
      <c r="AP79" s="258"/>
      <c r="AQ79" s="257"/>
      <c r="AR79" s="157"/>
      <c r="AS79" s="157"/>
      <c r="AT79" s="157"/>
      <c r="AU79" s="257"/>
      <c r="AV79" s="257"/>
      <c r="AX79" s="264"/>
      <c r="AY79" s="254"/>
      <c r="AZ79" s="254"/>
      <c r="BA79" s="254"/>
      <c r="BB79" s="172"/>
      <c r="BC79" s="172"/>
      <c r="BD79" s="171"/>
    </row>
    <row r="80" spans="1:56" ht="12.75" customHeight="1" thickBot="1">
      <c r="A80" s="224" t="s">
        <v>380</v>
      </c>
      <c r="C80" s="225"/>
      <c r="D80" s="225"/>
      <c r="E80" s="225"/>
      <c r="F80" s="225"/>
      <c r="G80" s="225"/>
      <c r="H80" s="225"/>
      <c r="I80" s="225"/>
      <c r="J80" s="225"/>
      <c r="K80" s="225"/>
      <c r="L80" s="225"/>
      <c r="M80" s="225"/>
      <c r="N80" s="225"/>
      <c r="O80" s="225"/>
      <c r="P80" s="226"/>
      <c r="Q80" s="226"/>
      <c r="R80" s="226"/>
      <c r="S80" s="226"/>
      <c r="T80" s="226"/>
      <c r="U80" s="227"/>
      <c r="V80" s="227"/>
      <c r="W80" s="227">
        <v>800</v>
      </c>
      <c r="X80" s="227"/>
      <c r="Y80" s="227"/>
      <c r="Z80" s="227"/>
      <c r="AA80" s="227">
        <v>900</v>
      </c>
      <c r="AB80" s="227">
        <v>1000</v>
      </c>
      <c r="AC80" s="227" t="s">
        <v>120</v>
      </c>
      <c r="AD80" s="227"/>
      <c r="AE80" s="228"/>
      <c r="AF80" s="227"/>
      <c r="AG80" s="227">
        <v>1400</v>
      </c>
      <c r="AH80" s="224"/>
      <c r="AI80" s="227"/>
      <c r="AJ80" s="224"/>
      <c r="AK80" s="227">
        <v>2000</v>
      </c>
      <c r="AL80" s="227">
        <v>2968</v>
      </c>
      <c r="AM80" s="227"/>
      <c r="AN80" s="224"/>
      <c r="AO80" s="227"/>
      <c r="AP80" s="227">
        <v>5000</v>
      </c>
      <c r="AQ80" s="227"/>
      <c r="AR80" s="157">
        <v>6600</v>
      </c>
      <c r="AS80" s="157">
        <v>7500</v>
      </c>
      <c r="AT80" s="157">
        <v>7500</v>
      </c>
      <c r="AU80" s="227"/>
      <c r="AV80" s="227">
        <v>9000</v>
      </c>
      <c r="AX80" s="226"/>
      <c r="AY80" s="157">
        <v>11500</v>
      </c>
      <c r="AZ80" s="157"/>
      <c r="BA80" s="157">
        <v>12800</v>
      </c>
      <c r="BB80" s="172"/>
      <c r="BC80" s="172"/>
      <c r="BD80" s="171"/>
    </row>
    <row r="81" spans="1:56" ht="12.75" customHeight="1">
      <c r="A81" s="250"/>
      <c r="C81" s="249"/>
      <c r="D81" s="249"/>
      <c r="E81" s="249"/>
      <c r="F81" s="249"/>
      <c r="G81" s="249"/>
      <c r="H81" s="249"/>
      <c r="I81" s="249"/>
      <c r="J81" s="249"/>
      <c r="K81" s="249"/>
      <c r="L81" s="249"/>
      <c r="M81" s="249"/>
      <c r="N81" s="249"/>
      <c r="O81" s="249"/>
      <c r="P81" s="249"/>
      <c r="Q81" s="249"/>
      <c r="R81" s="249"/>
      <c r="S81" s="249"/>
      <c r="T81" s="249"/>
      <c r="U81" s="233"/>
      <c r="V81" s="233"/>
      <c r="W81" s="233"/>
      <c r="X81" s="233"/>
      <c r="Y81" s="233"/>
      <c r="Z81" s="233"/>
      <c r="AA81" s="233"/>
      <c r="AB81" s="233"/>
      <c r="AC81" s="233"/>
      <c r="AD81" s="233"/>
      <c r="AE81" s="234"/>
      <c r="AF81" s="233"/>
      <c r="AG81" s="233"/>
      <c r="AH81" s="250"/>
      <c r="AI81" s="233"/>
      <c r="AJ81" s="250"/>
      <c r="AK81" s="233"/>
      <c r="AL81" s="233"/>
      <c r="AM81" s="233"/>
      <c r="AN81" s="250"/>
      <c r="AO81" s="233"/>
      <c r="AP81" s="233"/>
      <c r="AQ81" s="233"/>
      <c r="AR81" s="157"/>
      <c r="AS81" s="157"/>
      <c r="AT81" s="157"/>
      <c r="AU81" s="233"/>
      <c r="AV81" s="233"/>
      <c r="AX81" s="251"/>
      <c r="AY81" s="249"/>
      <c r="AZ81" s="249"/>
      <c r="BA81" s="249"/>
      <c r="BB81" s="172"/>
      <c r="BC81" s="172"/>
      <c r="BD81" s="171"/>
    </row>
    <row r="82" spans="1:56" ht="12.75" customHeight="1">
      <c r="A82" s="252" t="s">
        <v>381</v>
      </c>
      <c r="C82" s="253"/>
      <c r="D82" s="253"/>
      <c r="E82" s="253"/>
      <c r="F82" s="253"/>
      <c r="G82" s="253"/>
      <c r="H82" s="253"/>
      <c r="I82" s="253"/>
      <c r="J82" s="253"/>
      <c r="K82" s="253"/>
      <c r="L82" s="253"/>
      <c r="M82" s="253"/>
      <c r="N82" s="253"/>
      <c r="O82" s="253"/>
      <c r="P82" s="254"/>
      <c r="Q82" s="254"/>
      <c r="R82" s="254"/>
      <c r="S82" s="254"/>
      <c r="T82" s="254"/>
      <c r="U82" s="255"/>
      <c r="V82" s="255"/>
      <c r="W82" s="255"/>
      <c r="X82" s="256"/>
      <c r="Y82" s="256"/>
      <c r="Z82" s="256"/>
      <c r="AA82" s="256"/>
      <c r="AB82" s="257"/>
      <c r="AC82" s="257"/>
      <c r="AD82" s="257"/>
      <c r="AE82" s="258"/>
      <c r="AF82" s="259"/>
      <c r="AG82" s="260"/>
      <c r="AH82" s="260"/>
      <c r="AI82" s="261"/>
      <c r="AJ82" s="260"/>
      <c r="AK82" s="261"/>
      <c r="AL82" s="262"/>
      <c r="AM82" s="262"/>
      <c r="AN82" s="263"/>
      <c r="AO82" s="262"/>
      <c r="AP82" s="262"/>
      <c r="AQ82" s="261"/>
      <c r="AR82" s="261"/>
      <c r="AS82" s="157"/>
      <c r="AT82" s="157"/>
      <c r="AU82" s="261"/>
      <c r="AV82" s="261"/>
      <c r="AW82" s="251"/>
      <c r="AX82" s="264"/>
      <c r="AY82" s="253"/>
      <c r="AZ82" s="253"/>
      <c r="BA82" s="253"/>
      <c r="BB82" s="172"/>
      <c r="BC82" s="172"/>
      <c r="BD82" s="171"/>
    </row>
    <row r="83" spans="1:56" ht="12.75" customHeight="1">
      <c r="A83" s="208" t="s">
        <v>164</v>
      </c>
      <c r="C83" s="223"/>
      <c r="D83" s="223"/>
      <c r="E83" s="223"/>
      <c r="F83" s="223"/>
      <c r="G83" s="223"/>
      <c r="H83" s="223"/>
      <c r="I83" s="223"/>
      <c r="J83" s="223"/>
      <c r="K83" s="223"/>
      <c r="L83" s="223"/>
      <c r="M83" s="223"/>
      <c r="N83" s="223"/>
      <c r="O83" s="223"/>
      <c r="P83" s="223"/>
      <c r="Q83" s="223"/>
      <c r="R83" s="223"/>
      <c r="S83" s="223"/>
      <c r="T83" s="223"/>
      <c r="U83" s="208"/>
      <c r="V83" s="208"/>
      <c r="W83" s="208"/>
      <c r="X83" s="208"/>
      <c r="Y83" s="157">
        <v>11682596</v>
      </c>
      <c r="Z83" s="157">
        <v>12925869</v>
      </c>
      <c r="AA83" s="216">
        <v>14554636</v>
      </c>
      <c r="AB83" s="216">
        <v>15632539</v>
      </c>
      <c r="AC83" s="216">
        <v>16200671</v>
      </c>
      <c r="AD83" s="216">
        <v>16706571</v>
      </c>
      <c r="AE83" s="217">
        <v>16845381</v>
      </c>
      <c r="AF83" s="216">
        <v>18152316</v>
      </c>
      <c r="AG83" s="216">
        <v>19582981</v>
      </c>
      <c r="AH83" s="216">
        <v>22616309</v>
      </c>
      <c r="AI83" s="216">
        <v>24152707</v>
      </c>
      <c r="AJ83" s="216">
        <v>24377854</v>
      </c>
      <c r="AK83" s="216">
        <v>26430909</v>
      </c>
      <c r="AL83" s="216">
        <v>27736849</v>
      </c>
      <c r="AM83" s="216">
        <v>30547128</v>
      </c>
      <c r="AN83" s="221">
        <v>32265678</v>
      </c>
      <c r="AO83" s="221">
        <v>32265678</v>
      </c>
      <c r="AP83" s="221">
        <v>34643707</v>
      </c>
      <c r="AQ83" s="157">
        <v>37057923</v>
      </c>
      <c r="AR83" s="157">
        <v>38245864</v>
      </c>
      <c r="AS83" s="157">
        <v>38245864</v>
      </c>
      <c r="AT83" s="157">
        <v>38245864</v>
      </c>
      <c r="AU83" s="220">
        <v>38245864</v>
      </c>
      <c r="AV83" s="220">
        <v>38245864</v>
      </c>
      <c r="AW83" s="251"/>
      <c r="AX83" s="215"/>
      <c r="AY83" s="223"/>
      <c r="AZ83" s="223"/>
      <c r="BA83" s="223"/>
      <c r="BB83" s="172"/>
      <c r="BC83" s="172"/>
      <c r="BD83" s="171"/>
    </row>
    <row r="84" spans="1:56" ht="12.75" customHeight="1">
      <c r="A84" s="208" t="s">
        <v>165</v>
      </c>
      <c r="C84" s="223"/>
      <c r="D84" s="223"/>
      <c r="E84" s="223"/>
      <c r="F84" s="223"/>
      <c r="G84" s="223"/>
      <c r="H84" s="223"/>
      <c r="I84" s="223"/>
      <c r="J84" s="223"/>
      <c r="K84" s="223"/>
      <c r="L84" s="223"/>
      <c r="M84" s="223"/>
      <c r="N84" s="223"/>
      <c r="O84" s="223"/>
      <c r="P84" s="223"/>
      <c r="Q84" s="223"/>
      <c r="R84" s="223"/>
      <c r="S84" s="223"/>
      <c r="T84" s="223"/>
      <c r="U84" s="208"/>
      <c r="V84" s="208"/>
      <c r="W84" s="208"/>
      <c r="X84" s="208"/>
      <c r="Y84" s="157">
        <v>5606506</v>
      </c>
      <c r="Z84" s="157">
        <v>5808896</v>
      </c>
      <c r="AA84" s="216">
        <v>6408060</v>
      </c>
      <c r="AB84" s="216">
        <v>6752598</v>
      </c>
      <c r="AC84" s="216">
        <v>6877823</v>
      </c>
      <c r="AD84" s="216">
        <v>7093238</v>
      </c>
      <c r="AE84" s="217">
        <v>7116285</v>
      </c>
      <c r="AF84" s="216">
        <v>7388623</v>
      </c>
      <c r="AG84" s="216">
        <v>7909279</v>
      </c>
      <c r="AH84" s="216">
        <v>8904152</v>
      </c>
      <c r="AI84" s="216">
        <v>9409240</v>
      </c>
      <c r="AJ84" s="208" t="s">
        <v>84</v>
      </c>
      <c r="AK84" s="216"/>
      <c r="AL84" s="216"/>
      <c r="AM84" s="216"/>
      <c r="AN84" s="208"/>
      <c r="AO84" s="216"/>
      <c r="AP84" s="216"/>
      <c r="AQ84" s="216"/>
      <c r="AR84" s="216"/>
      <c r="AS84" s="157"/>
      <c r="AT84" s="157"/>
      <c r="AU84" s="216"/>
      <c r="AV84" s="216"/>
      <c r="AW84" s="251"/>
      <c r="AX84" s="215"/>
      <c r="AY84" s="223"/>
      <c r="AZ84" s="223"/>
      <c r="BA84" s="223"/>
      <c r="BB84" s="172"/>
      <c r="BC84" s="172"/>
      <c r="BD84" s="171"/>
    </row>
    <row r="85" spans="1:56" ht="12.75" customHeight="1" thickBot="1">
      <c r="A85" s="224" t="s">
        <v>166</v>
      </c>
      <c r="C85" s="225"/>
      <c r="D85" s="225"/>
      <c r="E85" s="225"/>
      <c r="F85" s="225"/>
      <c r="G85" s="225"/>
      <c r="H85" s="225"/>
      <c r="I85" s="225"/>
      <c r="J85" s="225"/>
      <c r="K85" s="225"/>
      <c r="L85" s="225"/>
      <c r="M85" s="225"/>
      <c r="N85" s="225"/>
      <c r="O85" s="225"/>
      <c r="P85" s="225"/>
      <c r="Q85" s="225"/>
      <c r="R85" s="225"/>
      <c r="S85" s="225"/>
      <c r="T85" s="225"/>
      <c r="U85" s="224"/>
      <c r="V85" s="224"/>
      <c r="W85" s="224"/>
      <c r="X85" s="224"/>
      <c r="Y85" s="22">
        <v>838</v>
      </c>
      <c r="Z85" s="224">
        <v>840</v>
      </c>
      <c r="AA85" s="224">
        <v>849</v>
      </c>
      <c r="AB85" s="227">
        <v>869</v>
      </c>
      <c r="AC85" s="227">
        <v>881</v>
      </c>
      <c r="AD85" s="227">
        <v>891</v>
      </c>
      <c r="AE85" s="228">
        <v>893</v>
      </c>
      <c r="AF85" s="227">
        <v>902</v>
      </c>
      <c r="AG85" s="224">
        <v>908</v>
      </c>
      <c r="AH85" s="224">
        <v>954</v>
      </c>
      <c r="AI85" s="227">
        <v>963</v>
      </c>
      <c r="AJ85" s="224">
        <v>965</v>
      </c>
      <c r="AK85" s="227">
        <v>981</v>
      </c>
      <c r="AL85" s="227">
        <v>1004</v>
      </c>
      <c r="AM85" s="227">
        <v>1124</v>
      </c>
      <c r="AN85" s="227">
        <v>1158</v>
      </c>
      <c r="AO85" s="227">
        <v>1158</v>
      </c>
      <c r="AP85" s="227">
        <v>1196</v>
      </c>
      <c r="AQ85" s="157">
        <v>1212</v>
      </c>
      <c r="AR85" s="157">
        <v>1269</v>
      </c>
      <c r="AS85" s="157">
        <v>1269</v>
      </c>
      <c r="AT85" s="157">
        <v>1269</v>
      </c>
      <c r="AU85" s="227">
        <v>1269</v>
      </c>
      <c r="AV85" s="227">
        <v>1269</v>
      </c>
      <c r="AW85" s="251"/>
      <c r="AX85" s="226"/>
      <c r="AY85" s="225"/>
      <c r="AZ85" s="225"/>
      <c r="BA85" s="225"/>
      <c r="BB85" s="172"/>
      <c r="BC85" s="172"/>
      <c r="BD85" s="171"/>
    </row>
    <row r="86" spans="1:56" ht="12.75" customHeight="1">
      <c r="A86" s="249"/>
      <c r="C86" s="249"/>
      <c r="D86" s="249"/>
      <c r="E86" s="249"/>
      <c r="F86" s="249"/>
      <c r="G86" s="249"/>
      <c r="H86" s="249"/>
      <c r="I86" s="249"/>
      <c r="J86" s="249"/>
      <c r="K86" s="249"/>
      <c r="L86" s="249"/>
      <c r="M86" s="249"/>
      <c r="N86" s="249"/>
      <c r="O86" s="249"/>
      <c r="P86" s="249"/>
      <c r="Q86" s="249"/>
      <c r="R86" s="249"/>
      <c r="S86" s="249"/>
      <c r="T86" s="249"/>
      <c r="U86" s="250"/>
      <c r="V86" s="250"/>
      <c r="W86" s="250"/>
      <c r="X86" s="250"/>
      <c r="Y86" s="250"/>
      <c r="Z86" s="250"/>
      <c r="AA86" s="250"/>
      <c r="AB86" s="233"/>
      <c r="AC86" s="233"/>
      <c r="AD86" s="233"/>
      <c r="AE86" s="234"/>
      <c r="AF86" s="157"/>
      <c r="AR86" s="157"/>
      <c r="AS86" s="157"/>
      <c r="AT86" s="157"/>
      <c r="AW86" s="251"/>
      <c r="AX86" s="251"/>
      <c r="AY86" s="249"/>
      <c r="AZ86" s="249"/>
      <c r="BA86" s="249"/>
      <c r="BB86" s="172"/>
      <c r="BC86" s="172"/>
      <c r="BD86" s="171"/>
    </row>
    <row r="87" spans="1:56" ht="12.75" customHeight="1">
      <c r="A87" s="250"/>
      <c r="C87" s="249"/>
      <c r="D87" s="249"/>
      <c r="E87" s="249"/>
      <c r="F87" s="249"/>
      <c r="G87" s="249"/>
      <c r="H87" s="249"/>
      <c r="I87" s="249"/>
      <c r="J87" s="249"/>
      <c r="K87" s="249"/>
      <c r="L87" s="249"/>
      <c r="M87" s="249"/>
      <c r="N87" s="249"/>
      <c r="O87" s="249"/>
      <c r="P87" s="249"/>
      <c r="Q87" s="249"/>
      <c r="R87" s="249"/>
      <c r="S87" s="249"/>
      <c r="T87" s="249"/>
      <c r="U87" s="233"/>
      <c r="V87" s="233"/>
      <c r="W87" s="233"/>
      <c r="X87" s="233"/>
      <c r="Y87" s="233"/>
      <c r="Z87" s="233"/>
      <c r="AA87" s="233"/>
      <c r="AB87" s="233"/>
      <c r="AC87" s="233"/>
      <c r="AD87" s="233"/>
      <c r="AE87" s="234"/>
      <c r="AF87" s="233"/>
      <c r="AG87" s="233"/>
      <c r="AH87" s="250"/>
      <c r="AI87" s="233"/>
      <c r="AJ87" s="250"/>
      <c r="AK87" s="233"/>
      <c r="AL87" s="233"/>
      <c r="AM87" s="233"/>
      <c r="AN87" s="250"/>
      <c r="AO87" s="233"/>
      <c r="AP87" s="233"/>
      <c r="AQ87" s="233"/>
      <c r="AR87" s="157"/>
      <c r="AS87" s="157"/>
      <c r="AT87" s="157"/>
      <c r="AU87" s="233"/>
      <c r="AV87" s="233"/>
      <c r="AW87" s="251"/>
      <c r="AX87" s="251"/>
      <c r="AY87" s="249"/>
      <c r="AZ87" s="249"/>
      <c r="BA87" s="249"/>
      <c r="BB87" s="172"/>
      <c r="BC87" s="172"/>
      <c r="BD87" s="171"/>
    </row>
    <row r="88" spans="1:56" ht="12.75" customHeight="1">
      <c r="A88" s="232" t="s">
        <v>382</v>
      </c>
      <c r="C88" s="249"/>
      <c r="D88" s="249"/>
      <c r="E88" s="249"/>
      <c r="F88" s="249"/>
      <c r="G88" s="249"/>
      <c r="H88" s="249"/>
      <c r="I88" s="249"/>
      <c r="J88" s="249"/>
      <c r="K88" s="249"/>
      <c r="L88" s="249"/>
      <c r="M88" s="249"/>
      <c r="N88" s="249"/>
      <c r="O88" s="249"/>
      <c r="P88" s="249"/>
      <c r="Q88" s="249"/>
      <c r="R88" s="249"/>
      <c r="S88" s="249"/>
      <c r="T88" s="249"/>
      <c r="U88" s="233"/>
      <c r="V88" s="233"/>
      <c r="W88" s="233"/>
      <c r="X88" s="233"/>
      <c r="Y88" s="233"/>
      <c r="Z88" s="233"/>
      <c r="AA88" s="233"/>
      <c r="AB88" s="233"/>
      <c r="AC88" s="233"/>
      <c r="AD88" s="233"/>
      <c r="AE88" s="234"/>
      <c r="AF88" s="233"/>
      <c r="AG88" s="233"/>
      <c r="AH88" s="250"/>
      <c r="AI88" s="233"/>
      <c r="AJ88" s="250"/>
      <c r="AK88" s="233"/>
      <c r="AL88" s="233"/>
      <c r="AM88" s="233"/>
      <c r="AN88" s="250"/>
      <c r="AO88" s="233"/>
      <c r="AP88" s="233"/>
      <c r="AQ88" s="233"/>
      <c r="AR88" s="157"/>
      <c r="AS88" s="157"/>
      <c r="AT88" s="157">
        <v>14</v>
      </c>
      <c r="AU88" s="233">
        <v>14</v>
      </c>
      <c r="AV88" s="233">
        <v>14</v>
      </c>
      <c r="AW88" s="251"/>
      <c r="AX88" s="251"/>
      <c r="AY88" s="249"/>
      <c r="AZ88" s="249">
        <v>16</v>
      </c>
      <c r="BA88" s="249">
        <v>16</v>
      </c>
      <c r="BB88" s="172"/>
      <c r="BC88" s="172"/>
      <c r="BD88" s="171"/>
    </row>
    <row r="89" spans="1:56" ht="12.75" customHeight="1">
      <c r="A89" s="249"/>
      <c r="C89" s="249"/>
      <c r="D89" s="249"/>
      <c r="E89" s="249"/>
      <c r="F89" s="249"/>
      <c r="G89" s="249"/>
      <c r="H89" s="249"/>
      <c r="I89" s="249"/>
      <c r="J89" s="249"/>
      <c r="K89" s="249"/>
      <c r="L89" s="249"/>
      <c r="M89" s="249"/>
      <c r="N89" s="249"/>
      <c r="O89" s="249"/>
      <c r="P89" s="251"/>
      <c r="Q89" s="251"/>
      <c r="R89" s="251"/>
      <c r="S89" s="251"/>
      <c r="T89" s="251"/>
      <c r="U89" s="233"/>
      <c r="V89" s="233"/>
      <c r="W89" s="233"/>
      <c r="X89" s="233"/>
      <c r="Y89" s="233"/>
      <c r="Z89" s="233"/>
      <c r="AA89" s="233"/>
      <c r="AB89" s="233"/>
      <c r="AC89" s="233"/>
      <c r="AD89" s="233"/>
      <c r="AE89" s="234"/>
      <c r="AF89" s="157"/>
      <c r="AG89" s="157"/>
      <c r="AX89" s="251"/>
      <c r="AY89" s="249"/>
      <c r="AZ89" s="249"/>
      <c r="BA89" s="249"/>
      <c r="BB89" s="172"/>
      <c r="BC89" s="172"/>
      <c r="BD89" s="171"/>
    </row>
    <row r="90" spans="1:56" ht="12.75" customHeight="1">
      <c r="A90" s="231" t="s">
        <v>405</v>
      </c>
      <c r="C90" s="231"/>
      <c r="D90" s="231"/>
      <c r="E90" s="231"/>
      <c r="F90" s="231"/>
      <c r="G90" s="231"/>
      <c r="H90" s="231"/>
      <c r="I90" s="231"/>
      <c r="J90" s="231"/>
      <c r="K90" s="231"/>
      <c r="L90" s="231"/>
      <c r="M90" s="231"/>
      <c r="N90" s="231"/>
      <c r="O90" s="231"/>
      <c r="P90" s="251"/>
      <c r="Q90" s="251"/>
      <c r="R90" s="251"/>
      <c r="S90" s="251"/>
      <c r="T90" s="251"/>
      <c r="U90" s="233"/>
      <c r="V90" s="233"/>
      <c r="W90" s="233"/>
      <c r="X90" s="233"/>
      <c r="Y90" s="233"/>
      <c r="Z90" s="233"/>
      <c r="AA90" s="233"/>
      <c r="AB90" s="233"/>
      <c r="AC90" s="233"/>
      <c r="AD90" s="233"/>
      <c r="AE90" s="234"/>
      <c r="AF90" s="157"/>
      <c r="AG90" s="157"/>
      <c r="AO90" s="291"/>
      <c r="AW90" s="264"/>
      <c r="AX90" s="251"/>
      <c r="AY90" s="231"/>
      <c r="AZ90" s="231"/>
      <c r="BA90" s="231"/>
      <c r="BB90" s="172"/>
      <c r="BC90" s="172"/>
      <c r="BD90" s="171"/>
    </row>
    <row r="91" spans="1:56" ht="12.75" customHeight="1">
      <c r="A91" s="249" t="s">
        <v>406</v>
      </c>
      <c r="C91" s="249"/>
      <c r="D91" s="249"/>
      <c r="E91" s="249"/>
      <c r="F91" s="249"/>
      <c r="G91" s="249"/>
      <c r="H91" s="249"/>
      <c r="I91" s="249"/>
      <c r="J91" s="249"/>
      <c r="K91" s="249"/>
      <c r="L91" s="249"/>
      <c r="M91" s="249"/>
      <c r="N91" s="249"/>
      <c r="O91" s="249"/>
      <c r="P91" s="251"/>
      <c r="Q91" s="251"/>
      <c r="R91" s="251"/>
      <c r="S91" s="251"/>
      <c r="T91" s="251"/>
      <c r="U91" s="233"/>
      <c r="V91" s="233"/>
      <c r="W91" s="233"/>
      <c r="X91" s="233"/>
      <c r="Y91" s="233"/>
      <c r="Z91" s="233"/>
      <c r="AA91" s="233"/>
      <c r="AB91" s="233"/>
      <c r="AC91" s="233"/>
      <c r="AD91" s="233"/>
      <c r="AE91" s="234"/>
      <c r="AF91" s="157"/>
      <c r="AG91" s="157"/>
      <c r="AN91" s="157">
        <v>1600000</v>
      </c>
      <c r="AO91" s="157">
        <v>1600000</v>
      </c>
      <c r="AW91" s="281"/>
      <c r="AX91" s="251">
        <v>3000000</v>
      </c>
      <c r="AY91" s="249"/>
      <c r="AZ91" s="249"/>
      <c r="BA91" s="249"/>
      <c r="BB91" s="172"/>
      <c r="BC91" s="172"/>
      <c r="BD91" s="171"/>
    </row>
    <row r="92" spans="1:56" ht="12.75" customHeight="1" thickBot="1">
      <c r="A92" s="249"/>
      <c r="C92" s="249"/>
      <c r="D92" s="249"/>
      <c r="E92" s="249"/>
      <c r="F92" s="249"/>
      <c r="G92" s="249"/>
      <c r="H92" s="249"/>
      <c r="I92" s="249"/>
      <c r="J92" s="249"/>
      <c r="K92" s="249"/>
      <c r="L92" s="249"/>
      <c r="M92" s="249"/>
      <c r="N92" s="249"/>
      <c r="O92" s="249"/>
      <c r="P92" s="251"/>
      <c r="Q92" s="251"/>
      <c r="R92" s="251"/>
      <c r="S92" s="251"/>
      <c r="T92" s="251"/>
      <c r="U92" s="233"/>
      <c r="V92" s="233"/>
      <c r="W92" s="233"/>
      <c r="X92" s="233"/>
      <c r="Y92" s="233"/>
      <c r="Z92" s="233"/>
      <c r="AA92" s="233"/>
      <c r="AB92" s="233"/>
      <c r="AC92" s="233"/>
      <c r="AD92" s="233"/>
      <c r="AE92" s="234"/>
      <c r="AF92" s="157"/>
      <c r="AG92" s="157"/>
      <c r="AN92" s="157"/>
      <c r="AW92" s="226"/>
      <c r="AX92" s="251"/>
      <c r="AY92" s="249"/>
      <c r="AZ92" s="249"/>
      <c r="BA92" s="249"/>
      <c r="BB92" s="172"/>
      <c r="BC92" s="172"/>
      <c r="BD92" s="171"/>
    </row>
    <row r="93" spans="1:56" ht="12.75" customHeight="1" thickTop="1">
      <c r="A93" s="231" t="s">
        <v>348</v>
      </c>
      <c r="C93" s="249"/>
      <c r="D93" s="249"/>
      <c r="E93" s="249"/>
      <c r="F93" s="249"/>
      <c r="G93" s="249"/>
      <c r="H93" s="249"/>
      <c r="I93" s="249"/>
      <c r="J93" s="249"/>
      <c r="K93" s="249"/>
      <c r="L93" s="249"/>
      <c r="M93" s="249"/>
      <c r="N93" s="249"/>
      <c r="O93" s="249"/>
      <c r="P93" s="251"/>
      <c r="Q93" s="251"/>
      <c r="R93" s="251"/>
      <c r="S93" s="251"/>
      <c r="T93" s="251"/>
      <c r="U93" s="233"/>
      <c r="V93" s="233"/>
      <c r="W93" s="233"/>
      <c r="X93" s="233"/>
      <c r="Y93" s="233"/>
      <c r="Z93" s="233"/>
      <c r="AA93" s="233"/>
      <c r="AB93" s="233"/>
      <c r="AC93" s="233"/>
      <c r="AD93" s="233"/>
      <c r="AE93" s="234"/>
      <c r="AF93" s="157"/>
      <c r="AG93" s="157"/>
      <c r="AN93" s="157"/>
      <c r="AW93" s="264"/>
      <c r="AX93" s="251"/>
      <c r="AY93" s="249"/>
      <c r="AZ93" s="249"/>
      <c r="BA93" s="249"/>
      <c r="BB93" s="172"/>
      <c r="BC93" s="172"/>
      <c r="BD93" s="171"/>
    </row>
    <row r="94" spans="1:57" ht="12.75" customHeight="1">
      <c r="A94" s="317" t="s">
        <v>422</v>
      </c>
      <c r="C94" s="249"/>
      <c r="D94" s="249"/>
      <c r="E94" s="249"/>
      <c r="F94" s="249"/>
      <c r="G94" s="249"/>
      <c r="H94" s="249"/>
      <c r="I94" s="249"/>
      <c r="J94" s="249"/>
      <c r="K94" s="249"/>
      <c r="L94" s="249"/>
      <c r="M94" s="249"/>
      <c r="N94" s="249"/>
      <c r="O94" s="249"/>
      <c r="P94" s="282"/>
      <c r="Q94" s="282"/>
      <c r="R94" s="282"/>
      <c r="S94" s="282"/>
      <c r="T94" s="282"/>
      <c r="U94" s="285"/>
      <c r="V94" s="285"/>
      <c r="W94" s="285"/>
      <c r="X94" s="285"/>
      <c r="Y94" s="285"/>
      <c r="Z94" s="285"/>
      <c r="AA94" s="285"/>
      <c r="AB94" s="285"/>
      <c r="AC94" s="285"/>
      <c r="AD94" s="285"/>
      <c r="AE94" s="234"/>
      <c r="AF94" s="172"/>
      <c r="AG94" s="172"/>
      <c r="AI94" s="172"/>
      <c r="AK94" s="172"/>
      <c r="AL94" s="172"/>
      <c r="AM94" s="172"/>
      <c r="AN94" s="172"/>
      <c r="AO94" s="172"/>
      <c r="AP94" s="172"/>
      <c r="AQ94" s="172"/>
      <c r="AU94" s="172"/>
      <c r="AV94" s="172"/>
      <c r="AW94" s="264"/>
      <c r="AX94" s="282"/>
      <c r="AY94" s="249"/>
      <c r="AZ94" s="249"/>
      <c r="BA94" s="249"/>
      <c r="BB94" s="172"/>
      <c r="BC94" s="172"/>
      <c r="BD94" s="171"/>
      <c r="BE94" s="172">
        <v>281000000000</v>
      </c>
    </row>
    <row r="95" spans="1:57" ht="12.75" customHeight="1">
      <c r="A95" s="249" t="s">
        <v>21</v>
      </c>
      <c r="C95" s="249"/>
      <c r="D95" s="249"/>
      <c r="E95" s="249"/>
      <c r="F95" s="249"/>
      <c r="G95" s="249"/>
      <c r="H95" s="249"/>
      <c r="I95" s="249"/>
      <c r="J95" s="249"/>
      <c r="K95" s="249"/>
      <c r="L95" s="249"/>
      <c r="M95" s="249"/>
      <c r="N95" s="249"/>
      <c r="O95" s="249"/>
      <c r="P95" s="251"/>
      <c r="Q95" s="251"/>
      <c r="R95" s="251"/>
      <c r="S95" s="251"/>
      <c r="T95" s="251"/>
      <c r="U95" s="233"/>
      <c r="V95" s="233"/>
      <c r="W95" s="233"/>
      <c r="X95" s="233"/>
      <c r="Y95" s="233"/>
      <c r="Z95" s="233"/>
      <c r="AA95" s="233"/>
      <c r="AB95" s="233"/>
      <c r="AC95" s="233"/>
      <c r="AD95" s="233"/>
      <c r="AE95" s="234"/>
      <c r="AF95" s="157"/>
      <c r="AG95" s="157"/>
      <c r="AN95" s="157"/>
      <c r="AW95" s="215"/>
      <c r="AX95" s="251"/>
      <c r="AY95" s="249"/>
      <c r="AZ95" s="249">
        <v>630413</v>
      </c>
      <c r="BA95" s="249">
        <v>671274</v>
      </c>
      <c r="BB95" s="172">
        <v>997158</v>
      </c>
      <c r="BC95" s="172">
        <v>1073454</v>
      </c>
      <c r="BD95" s="171">
        <v>1110878</v>
      </c>
      <c r="BE95" s="318">
        <v>1186528</v>
      </c>
    </row>
    <row r="96" spans="1:57" ht="12.75" customHeight="1">
      <c r="A96" s="249" t="s">
        <v>22</v>
      </c>
      <c r="C96" s="249"/>
      <c r="D96" s="249"/>
      <c r="E96" s="249"/>
      <c r="F96" s="249"/>
      <c r="G96" s="249"/>
      <c r="H96" s="249"/>
      <c r="I96" s="249"/>
      <c r="J96" s="249"/>
      <c r="K96" s="249"/>
      <c r="L96" s="249"/>
      <c r="M96" s="249"/>
      <c r="N96" s="249"/>
      <c r="O96" s="249"/>
      <c r="P96" s="251"/>
      <c r="Q96" s="251"/>
      <c r="R96" s="251"/>
      <c r="S96" s="251"/>
      <c r="T96" s="251"/>
      <c r="U96" s="233"/>
      <c r="V96" s="233"/>
      <c r="W96" s="233"/>
      <c r="X96" s="233"/>
      <c r="Y96" s="233"/>
      <c r="Z96" s="233"/>
      <c r="AA96" s="233"/>
      <c r="AB96" s="233"/>
      <c r="AC96" s="233"/>
      <c r="AD96" s="233"/>
      <c r="AE96" s="234"/>
      <c r="AF96" s="157"/>
      <c r="AG96" s="157"/>
      <c r="AN96" s="157"/>
      <c r="AW96" s="215"/>
      <c r="AX96" s="251"/>
      <c r="AY96" s="249"/>
      <c r="AZ96" s="249">
        <v>100275</v>
      </c>
      <c r="BA96" s="249">
        <v>103730</v>
      </c>
      <c r="BB96" s="172">
        <v>107278</v>
      </c>
      <c r="BC96" s="172">
        <v>109961</v>
      </c>
      <c r="BD96" s="171">
        <v>110448</v>
      </c>
      <c r="BE96" s="318">
        <v>114237</v>
      </c>
    </row>
    <row r="97" spans="1:57" ht="12.75" customHeight="1" thickBot="1">
      <c r="A97" s="249" t="s">
        <v>58</v>
      </c>
      <c r="C97" s="249"/>
      <c r="D97" s="249"/>
      <c r="E97" s="249"/>
      <c r="F97" s="249"/>
      <c r="G97" s="249"/>
      <c r="H97" s="249"/>
      <c r="I97" s="249"/>
      <c r="J97" s="249"/>
      <c r="K97" s="249"/>
      <c r="L97" s="249"/>
      <c r="M97" s="249"/>
      <c r="N97" s="249"/>
      <c r="O97" s="249"/>
      <c r="P97" s="251"/>
      <c r="Q97" s="251"/>
      <c r="R97" s="251"/>
      <c r="S97" s="251"/>
      <c r="T97" s="251"/>
      <c r="U97" s="233"/>
      <c r="V97" s="233"/>
      <c r="W97" s="233"/>
      <c r="X97" s="233"/>
      <c r="Y97" s="233"/>
      <c r="Z97" s="233"/>
      <c r="AA97" s="233"/>
      <c r="AB97" s="233"/>
      <c r="AC97" s="233"/>
      <c r="AD97" s="233"/>
      <c r="AE97" s="234"/>
      <c r="AF97" s="157"/>
      <c r="AG97" s="157"/>
      <c r="AN97" s="157"/>
      <c r="AW97" s="226"/>
      <c r="AX97" s="251"/>
      <c r="AY97" s="249"/>
      <c r="AZ97" s="249">
        <v>1200514</v>
      </c>
      <c r="BA97" s="249">
        <v>1328513</v>
      </c>
      <c r="BB97" s="172">
        <v>1389764</v>
      </c>
      <c r="BC97" s="172">
        <v>1459097</v>
      </c>
      <c r="BD97" s="171">
        <v>1474756</v>
      </c>
      <c r="BE97" s="318">
        <v>1570302</v>
      </c>
    </row>
    <row r="98" spans="1:57" ht="12.75" customHeight="1" thickTop="1">
      <c r="A98" s="249" t="s">
        <v>59</v>
      </c>
      <c r="C98" s="249"/>
      <c r="D98" s="249"/>
      <c r="E98" s="249"/>
      <c r="F98" s="249"/>
      <c r="G98" s="249"/>
      <c r="H98" s="249"/>
      <c r="I98" s="249"/>
      <c r="J98" s="249"/>
      <c r="K98" s="249"/>
      <c r="L98" s="249"/>
      <c r="M98" s="249"/>
      <c r="N98" s="249"/>
      <c r="O98" s="249"/>
      <c r="P98" s="251"/>
      <c r="Q98" s="251"/>
      <c r="R98" s="251"/>
      <c r="S98" s="251"/>
      <c r="T98" s="251"/>
      <c r="U98" s="233"/>
      <c r="V98" s="233"/>
      <c r="W98" s="233"/>
      <c r="X98" s="233"/>
      <c r="Y98" s="233"/>
      <c r="Z98" s="233"/>
      <c r="AA98" s="233"/>
      <c r="AB98" s="233"/>
      <c r="AC98" s="233"/>
      <c r="AD98" s="233"/>
      <c r="AE98" s="234"/>
      <c r="AF98" s="157"/>
      <c r="AG98" s="157"/>
      <c r="AN98" s="157"/>
      <c r="AW98" s="251"/>
      <c r="AX98" s="251"/>
      <c r="AY98" s="249"/>
      <c r="AZ98" s="249">
        <v>3310050</v>
      </c>
      <c r="BA98" s="249">
        <v>3461510</v>
      </c>
      <c r="BB98" s="172">
        <v>3626634</v>
      </c>
      <c r="BC98" s="172">
        <v>3754269</v>
      </c>
      <c r="BD98" s="171">
        <v>3781142</v>
      </c>
      <c r="BE98" s="318">
        <v>4397274</v>
      </c>
    </row>
    <row r="99" spans="1:52" ht="12.75" customHeight="1">
      <c r="A99" s="249"/>
      <c r="C99" s="249"/>
      <c r="D99" s="249"/>
      <c r="E99" s="249"/>
      <c r="F99" s="249"/>
      <c r="G99" s="249"/>
      <c r="H99" s="249"/>
      <c r="I99" s="249"/>
      <c r="J99" s="249"/>
      <c r="K99" s="249"/>
      <c r="L99" s="249"/>
      <c r="M99" s="249"/>
      <c r="N99" s="249"/>
      <c r="O99" s="249"/>
      <c r="P99" s="251"/>
      <c r="Q99" s="251"/>
      <c r="R99" s="251"/>
      <c r="S99" s="251"/>
      <c r="T99" s="251"/>
      <c r="U99" s="233"/>
      <c r="V99" s="233"/>
      <c r="W99" s="233"/>
      <c r="X99" s="233"/>
      <c r="Y99" s="233"/>
      <c r="Z99" s="233"/>
      <c r="AA99" s="233"/>
      <c r="AB99" s="233"/>
      <c r="AC99" s="233"/>
      <c r="AD99" s="233"/>
      <c r="AE99" s="234"/>
      <c r="AF99" s="157"/>
      <c r="AG99" s="157"/>
      <c r="AN99" s="157"/>
      <c r="AW99" s="251"/>
      <c r="AX99" s="251"/>
      <c r="AY99" s="249"/>
      <c r="AZ99" s="249"/>
    </row>
    <row r="100" spans="1:52" ht="12.75" customHeight="1">
      <c r="A100" s="231" t="s">
        <v>407</v>
      </c>
      <c r="C100" s="249"/>
      <c r="D100" s="249"/>
      <c r="E100" s="249"/>
      <c r="F100" s="249"/>
      <c r="G100" s="249"/>
      <c r="H100" s="249"/>
      <c r="I100" s="249"/>
      <c r="J100" s="249"/>
      <c r="K100" s="249"/>
      <c r="L100" s="249"/>
      <c r="M100" s="249"/>
      <c r="N100" s="249"/>
      <c r="O100" s="249"/>
      <c r="P100" s="251"/>
      <c r="Q100" s="251"/>
      <c r="R100" s="251"/>
      <c r="S100" s="251"/>
      <c r="T100" s="251"/>
      <c r="U100" s="233"/>
      <c r="V100" s="233"/>
      <c r="W100" s="233"/>
      <c r="X100" s="233"/>
      <c r="Y100" s="233"/>
      <c r="Z100" s="233"/>
      <c r="AA100" s="233"/>
      <c r="AB100" s="233"/>
      <c r="AC100" s="233"/>
      <c r="AD100" s="233"/>
      <c r="AE100" s="234"/>
      <c r="AF100" s="157"/>
      <c r="AG100" s="157"/>
      <c r="AN100" s="157"/>
      <c r="AW100" s="251"/>
      <c r="AX100" s="251"/>
      <c r="AY100" s="249"/>
      <c r="AZ100" s="249"/>
    </row>
    <row r="101" spans="1:52" ht="12.75" customHeight="1">
      <c r="A101" s="292" t="s">
        <v>408</v>
      </c>
      <c r="C101" s="292"/>
      <c r="D101" s="292"/>
      <c r="E101" s="292"/>
      <c r="F101" s="292"/>
      <c r="G101" s="292"/>
      <c r="H101" s="292"/>
      <c r="I101" s="251"/>
      <c r="J101" s="251"/>
      <c r="K101" s="292"/>
      <c r="L101" s="292"/>
      <c r="M101" s="292"/>
      <c r="N101" s="292"/>
      <c r="O101" s="251"/>
      <c r="P101" s="292"/>
      <c r="Q101" s="292"/>
      <c r="R101" s="292"/>
      <c r="S101" s="292"/>
      <c r="T101" s="251"/>
      <c r="U101" s="233"/>
      <c r="V101" s="233"/>
      <c r="W101" s="233"/>
      <c r="X101" s="233"/>
      <c r="Y101" s="233"/>
      <c r="Z101" s="233"/>
      <c r="AA101" s="233"/>
      <c r="AB101" s="233"/>
      <c r="AC101" s="233"/>
      <c r="AD101" s="233"/>
      <c r="AE101" s="234"/>
      <c r="AF101" s="276"/>
      <c r="AG101" s="157"/>
      <c r="AH101" s="157"/>
      <c r="AJ101" s="157"/>
      <c r="AL101" s="291"/>
      <c r="AM101" s="291"/>
      <c r="AN101" s="157"/>
      <c r="AO101" s="293"/>
      <c r="AP101" s="291"/>
      <c r="AR101" s="157"/>
      <c r="AW101" s="156"/>
      <c r="AX101" s="251"/>
      <c r="AY101" s="292"/>
      <c r="AZ101" s="292"/>
    </row>
    <row r="102" spans="1:52" ht="12.75" customHeight="1">
      <c r="A102" s="292" t="s">
        <v>42</v>
      </c>
      <c r="C102" s="292"/>
      <c r="D102" s="292"/>
      <c r="E102" s="292"/>
      <c r="F102" s="292"/>
      <c r="G102" s="292"/>
      <c r="H102" s="292"/>
      <c r="I102" s="251"/>
      <c r="J102" s="251"/>
      <c r="K102" s="292"/>
      <c r="L102" s="292"/>
      <c r="M102" s="292"/>
      <c r="N102" s="292"/>
      <c r="O102" s="251"/>
      <c r="P102" s="292"/>
      <c r="Q102" s="292"/>
      <c r="R102" s="292"/>
      <c r="S102" s="292"/>
      <c r="T102" s="251"/>
      <c r="U102" s="233"/>
      <c r="V102" s="233"/>
      <c r="W102" s="233"/>
      <c r="X102" s="233"/>
      <c r="Y102" s="233"/>
      <c r="Z102" s="233"/>
      <c r="AA102" s="233"/>
      <c r="AB102" s="233"/>
      <c r="AC102" s="233"/>
      <c r="AD102" s="233"/>
      <c r="AE102" s="234"/>
      <c r="AF102" s="276"/>
      <c r="AG102" s="157"/>
      <c r="AH102" s="157"/>
      <c r="AJ102" s="157"/>
      <c r="AL102" s="291"/>
      <c r="AM102" s="291"/>
      <c r="AN102" s="157"/>
      <c r="AO102" s="293"/>
      <c r="AP102" s="291"/>
      <c r="AR102" s="157"/>
      <c r="AS102" s="157"/>
      <c r="AT102" s="157">
        <v>56750918</v>
      </c>
      <c r="AU102" s="157">
        <v>75917569</v>
      </c>
      <c r="AV102" s="157">
        <v>95498473</v>
      </c>
      <c r="AX102" s="251"/>
      <c r="AY102" s="292"/>
      <c r="AZ102" s="292"/>
    </row>
    <row r="103" spans="1:52" ht="12.75" customHeight="1">
      <c r="A103" s="292" t="s">
        <v>85</v>
      </c>
      <c r="C103" s="292"/>
      <c r="D103" s="292"/>
      <c r="E103" s="292"/>
      <c r="F103" s="292"/>
      <c r="G103" s="292"/>
      <c r="H103" s="292"/>
      <c r="I103" s="251"/>
      <c r="J103" s="251"/>
      <c r="K103" s="292"/>
      <c r="L103" s="292"/>
      <c r="M103" s="292"/>
      <c r="N103" s="292"/>
      <c r="O103" s="251"/>
      <c r="P103" s="292"/>
      <c r="Q103" s="292"/>
      <c r="R103" s="292"/>
      <c r="S103" s="292"/>
      <c r="T103" s="251"/>
      <c r="U103" s="233"/>
      <c r="V103" s="233"/>
      <c r="W103" s="233"/>
      <c r="X103" s="233"/>
      <c r="Y103" s="233"/>
      <c r="Z103" s="233"/>
      <c r="AA103" s="233"/>
      <c r="AB103" s="233"/>
      <c r="AC103" s="233"/>
      <c r="AD103" s="233"/>
      <c r="AE103" s="234"/>
      <c r="AF103" s="276"/>
      <c r="AG103" s="157"/>
      <c r="AH103" s="157"/>
      <c r="AJ103" s="157"/>
      <c r="AL103" s="291"/>
      <c r="AM103" s="291"/>
      <c r="AN103" s="157"/>
      <c r="AO103" s="293"/>
      <c r="AP103" s="291"/>
      <c r="AR103" s="157"/>
      <c r="AS103" s="157"/>
      <c r="AT103" s="157">
        <v>297189</v>
      </c>
      <c r="AU103" s="157">
        <v>804392</v>
      </c>
      <c r="AV103" s="157">
        <v>1057735</v>
      </c>
      <c r="AX103" s="251"/>
      <c r="AY103" s="292"/>
      <c r="AZ103" s="292"/>
    </row>
    <row r="104" spans="1:52" ht="12.75" customHeight="1">
      <c r="A104" s="292" t="s">
        <v>409</v>
      </c>
      <c r="C104" s="292"/>
      <c r="D104" s="292"/>
      <c r="E104" s="292"/>
      <c r="F104" s="292"/>
      <c r="G104" s="292"/>
      <c r="H104" s="292"/>
      <c r="I104" s="251"/>
      <c r="J104" s="251"/>
      <c r="K104" s="292"/>
      <c r="L104" s="292"/>
      <c r="M104" s="292"/>
      <c r="N104" s="292"/>
      <c r="O104" s="251"/>
      <c r="P104" s="292"/>
      <c r="Q104" s="292"/>
      <c r="R104" s="292"/>
      <c r="S104" s="292"/>
      <c r="T104" s="251"/>
      <c r="U104" s="233"/>
      <c r="V104" s="233"/>
      <c r="W104" s="233"/>
      <c r="X104" s="233"/>
      <c r="Y104" s="233"/>
      <c r="Z104" s="233"/>
      <c r="AA104" s="233"/>
      <c r="AB104" s="233"/>
      <c r="AC104" s="233"/>
      <c r="AD104" s="276"/>
      <c r="AE104" s="291"/>
      <c r="AF104" s="157"/>
      <c r="AG104" s="157"/>
      <c r="AH104" s="157"/>
      <c r="AJ104" s="157"/>
      <c r="AL104" s="291"/>
      <c r="AM104" s="291"/>
      <c r="AN104" s="157"/>
      <c r="AO104" s="293"/>
      <c r="AP104" s="291"/>
      <c r="AR104" s="157"/>
      <c r="AS104" s="157"/>
      <c r="AT104" s="157"/>
      <c r="AU104" s="157">
        <v>4578446</v>
      </c>
      <c r="AV104" s="157">
        <v>5507880</v>
      </c>
      <c r="AX104" s="251"/>
      <c r="AY104" s="292"/>
      <c r="AZ104" s="292"/>
    </row>
    <row r="105" spans="1:52" ht="12.75" customHeight="1">
      <c r="A105" s="292" t="s">
        <v>3</v>
      </c>
      <c r="C105" s="292"/>
      <c r="D105" s="292"/>
      <c r="E105" s="292"/>
      <c r="F105" s="292"/>
      <c r="G105" s="292"/>
      <c r="H105" s="292"/>
      <c r="I105" s="251"/>
      <c r="J105" s="251"/>
      <c r="K105" s="292"/>
      <c r="L105" s="292"/>
      <c r="M105" s="292"/>
      <c r="N105" s="292"/>
      <c r="O105" s="251"/>
      <c r="P105" s="292"/>
      <c r="Q105" s="292"/>
      <c r="R105" s="292"/>
      <c r="S105" s="292"/>
      <c r="T105" s="251"/>
      <c r="U105" s="233"/>
      <c r="V105" s="233"/>
      <c r="W105" s="233"/>
      <c r="X105" s="233"/>
      <c r="Y105" s="233"/>
      <c r="Z105" s="233"/>
      <c r="AA105" s="233"/>
      <c r="AB105" s="233"/>
      <c r="AC105" s="233"/>
      <c r="AD105" s="276"/>
      <c r="AE105" s="291"/>
      <c r="AF105" s="157"/>
      <c r="AG105" s="157"/>
      <c r="AH105" s="157"/>
      <c r="AJ105" s="157"/>
      <c r="AL105" s="291"/>
      <c r="AM105" s="291"/>
      <c r="AN105" s="157"/>
      <c r="AO105" s="293"/>
      <c r="AP105" s="291"/>
      <c r="AR105" s="157"/>
      <c r="AS105" s="157"/>
      <c r="AT105" s="157"/>
      <c r="AU105" s="157">
        <v>47449</v>
      </c>
      <c r="AV105" s="157">
        <v>48615</v>
      </c>
      <c r="AX105" s="251"/>
      <c r="AY105" s="292"/>
      <c r="AZ105" s="292"/>
    </row>
    <row r="106" spans="1:52" ht="12.75" customHeight="1">
      <c r="A106" s="298"/>
      <c r="C106" s="299"/>
      <c r="D106" s="299"/>
      <c r="E106" s="299"/>
      <c r="F106" s="299"/>
      <c r="G106" s="299"/>
      <c r="H106" s="299"/>
      <c r="I106" s="299"/>
      <c r="J106" s="299"/>
      <c r="K106" s="299"/>
      <c r="L106" s="299"/>
      <c r="M106" s="299"/>
      <c r="N106" s="299"/>
      <c r="O106" s="299"/>
      <c r="P106" s="278"/>
      <c r="Q106" s="278"/>
      <c r="R106" s="278"/>
      <c r="S106" s="278"/>
      <c r="T106" s="278"/>
      <c r="U106" s="256"/>
      <c r="V106" s="256"/>
      <c r="W106" s="256"/>
      <c r="X106" s="256"/>
      <c r="Y106" s="256"/>
      <c r="Z106" s="256"/>
      <c r="AA106" s="256"/>
      <c r="AB106" s="257"/>
      <c r="AC106" s="257">
        <v>40</v>
      </c>
      <c r="AD106" s="300"/>
      <c r="AE106" s="301"/>
      <c r="AF106" s="259"/>
      <c r="AG106" s="260"/>
      <c r="AH106" s="260"/>
      <c r="AI106" s="261"/>
      <c r="AJ106" s="260"/>
      <c r="AK106" s="261"/>
      <c r="AL106" s="261"/>
      <c r="AM106" s="261"/>
      <c r="AN106" s="260"/>
      <c r="AO106" s="261"/>
      <c r="AP106" s="261"/>
      <c r="AQ106" s="261"/>
      <c r="AR106" s="157"/>
      <c r="AS106" s="157"/>
      <c r="AT106" s="157"/>
      <c r="AU106" s="261"/>
      <c r="AV106" s="261"/>
      <c r="AX106" s="264"/>
      <c r="AY106" s="299"/>
      <c r="AZ106" s="299"/>
    </row>
    <row r="107" spans="1:48" ht="12.75" customHeight="1">
      <c r="A107" s="275"/>
      <c r="P107" s="251"/>
      <c r="Q107" s="251"/>
      <c r="R107" s="251"/>
      <c r="S107" s="251"/>
      <c r="T107" s="251"/>
      <c r="U107" s="233"/>
      <c r="V107" s="233"/>
      <c r="W107" s="233"/>
      <c r="X107" s="233"/>
      <c r="Y107" s="233"/>
      <c r="Z107" s="233"/>
      <c r="AA107" s="233"/>
      <c r="AB107" s="233"/>
      <c r="AC107" s="233"/>
      <c r="AD107" s="233"/>
      <c r="AE107" s="234"/>
      <c r="AF107" s="233"/>
      <c r="AG107" s="233"/>
      <c r="AH107" s="275"/>
      <c r="AI107" s="276"/>
      <c r="AJ107" s="275"/>
      <c r="AK107" s="276"/>
      <c r="AL107" s="276"/>
      <c r="AM107" s="276"/>
      <c r="AN107" s="275"/>
      <c r="AO107" s="276"/>
      <c r="AP107" s="276"/>
      <c r="AQ107" s="276"/>
      <c r="AR107" s="157"/>
      <c r="AS107" s="157">
        <v>25000000</v>
      </c>
      <c r="AT107" s="157"/>
      <c r="AU107" s="276"/>
      <c r="AV107" s="276"/>
    </row>
    <row r="108" spans="1:52" ht="12.75" customHeight="1">
      <c r="A108" s="255" t="s">
        <v>410</v>
      </c>
      <c r="C108" s="254"/>
      <c r="D108" s="254"/>
      <c r="E108" s="254"/>
      <c r="F108" s="254"/>
      <c r="G108" s="254"/>
      <c r="H108" s="254"/>
      <c r="I108" s="254"/>
      <c r="J108" s="254"/>
      <c r="K108" s="254"/>
      <c r="L108" s="254"/>
      <c r="M108" s="254"/>
      <c r="N108" s="254"/>
      <c r="O108" s="254"/>
      <c r="P108" s="254"/>
      <c r="Q108" s="254"/>
      <c r="R108" s="254"/>
      <c r="S108" s="254"/>
      <c r="T108" s="254"/>
      <c r="U108" s="255"/>
      <c r="V108" s="255"/>
      <c r="W108" s="255"/>
      <c r="X108" s="255"/>
      <c r="Y108" s="255"/>
      <c r="Z108" s="255"/>
      <c r="AA108" s="256"/>
      <c r="AB108" s="257"/>
      <c r="AC108" s="257"/>
      <c r="AD108" s="257"/>
      <c r="AE108" s="258"/>
      <c r="AF108" s="257"/>
      <c r="AG108" s="256"/>
      <c r="AH108" s="256"/>
      <c r="AI108" s="257"/>
      <c r="AJ108" s="256"/>
      <c r="AK108" s="257"/>
      <c r="AL108" s="258"/>
      <c r="AM108" s="258"/>
      <c r="AN108" s="255"/>
      <c r="AO108" s="258"/>
      <c r="AP108" s="258"/>
      <c r="AQ108" s="257"/>
      <c r="AR108" s="157"/>
      <c r="AS108" s="157">
        <v>1100</v>
      </c>
      <c r="AT108" s="157"/>
      <c r="AU108" s="257"/>
      <c r="AV108" s="257"/>
      <c r="AX108" s="264"/>
      <c r="AY108" s="254"/>
      <c r="AZ108" s="254"/>
    </row>
    <row r="109" spans="1:52" ht="15.75" customHeight="1">
      <c r="A109" s="279" t="s">
        <v>155</v>
      </c>
      <c r="C109" s="302"/>
      <c r="D109" s="302"/>
      <c r="E109" s="302"/>
      <c r="F109" s="302"/>
      <c r="G109" s="302"/>
      <c r="H109" s="302"/>
      <c r="I109" s="302"/>
      <c r="J109" s="302"/>
      <c r="K109" s="302"/>
      <c r="L109" s="302"/>
      <c r="M109" s="302"/>
      <c r="N109" s="302"/>
      <c r="O109" s="302"/>
      <c r="P109" s="215">
        <v>5000000</v>
      </c>
      <c r="Q109" s="215"/>
      <c r="R109" s="215"/>
      <c r="S109" s="215"/>
      <c r="T109" s="215"/>
      <c r="U109" s="216">
        <v>6255599</v>
      </c>
      <c r="V109" s="216">
        <v>7040586</v>
      </c>
      <c r="W109" s="216">
        <v>7605729</v>
      </c>
      <c r="X109" s="216">
        <v>9417772</v>
      </c>
      <c r="Y109" s="216"/>
      <c r="Z109" s="216">
        <v>9931910</v>
      </c>
      <c r="AA109" s="216">
        <v>11023112</v>
      </c>
      <c r="AB109" s="216">
        <v>11985197</v>
      </c>
      <c r="AC109" s="216">
        <v>13397122</v>
      </c>
      <c r="AD109" s="216">
        <v>14343246</v>
      </c>
      <c r="AE109" s="217">
        <v>14492719</v>
      </c>
      <c r="AF109" s="216">
        <v>15598097</v>
      </c>
      <c r="AG109" s="303">
        <v>16903597</v>
      </c>
      <c r="AH109" s="303">
        <v>17954811</v>
      </c>
      <c r="AI109" s="303">
        <v>19208289</v>
      </c>
      <c r="AJ109" s="303">
        <v>19379235</v>
      </c>
      <c r="AK109" s="303">
        <v>20310591</v>
      </c>
      <c r="AL109" s="303">
        <v>22009018</v>
      </c>
      <c r="AM109" s="303">
        <v>23094888</v>
      </c>
      <c r="AN109" s="279" t="s">
        <v>173</v>
      </c>
      <c r="AO109" s="303" t="s">
        <v>173</v>
      </c>
      <c r="AP109" s="303"/>
      <c r="AQ109" s="303"/>
      <c r="AR109" s="157"/>
      <c r="AS109" s="157"/>
      <c r="AT109" s="157"/>
      <c r="AU109" s="303"/>
      <c r="AV109" s="303"/>
      <c r="AX109" s="281"/>
      <c r="AY109" s="302"/>
      <c r="AZ109" s="302"/>
    </row>
    <row r="110" spans="1:52" ht="16.5" customHeight="1" thickBot="1">
      <c r="A110" s="224" t="s">
        <v>117</v>
      </c>
      <c r="C110" s="225"/>
      <c r="D110" s="225"/>
      <c r="E110" s="225"/>
      <c r="F110" s="225"/>
      <c r="G110" s="225"/>
      <c r="H110" s="225"/>
      <c r="I110" s="225"/>
      <c r="J110" s="225"/>
      <c r="K110" s="225"/>
      <c r="L110" s="225"/>
      <c r="M110" s="225"/>
      <c r="N110" s="225"/>
      <c r="O110" s="225"/>
      <c r="P110" s="226">
        <v>405</v>
      </c>
      <c r="Q110" s="226"/>
      <c r="R110" s="226"/>
      <c r="S110" s="226"/>
      <c r="T110" s="226"/>
      <c r="U110" s="227">
        <v>578</v>
      </c>
      <c r="V110" s="227">
        <v>610</v>
      </c>
      <c r="W110" s="227">
        <v>647</v>
      </c>
      <c r="X110" s="227">
        <v>680</v>
      </c>
      <c r="Y110" s="227"/>
      <c r="Z110" s="227">
        <v>726</v>
      </c>
      <c r="AA110" s="227">
        <v>760</v>
      </c>
      <c r="AB110" s="227">
        <v>850</v>
      </c>
      <c r="AC110" s="227">
        <v>888</v>
      </c>
      <c r="AD110" s="227">
        <v>914</v>
      </c>
      <c r="AE110" s="228">
        <v>925</v>
      </c>
      <c r="AF110" s="227">
        <v>943</v>
      </c>
      <c r="AG110" s="227">
        <v>1001</v>
      </c>
      <c r="AH110" s="227">
        <v>1018</v>
      </c>
      <c r="AI110" s="227">
        <v>1051</v>
      </c>
      <c r="AJ110" s="227">
        <v>1054</v>
      </c>
      <c r="AK110" s="227">
        <v>1096</v>
      </c>
      <c r="AL110" s="227">
        <v>1139</v>
      </c>
      <c r="AM110" s="227">
        <v>1139</v>
      </c>
      <c r="AN110" s="224" t="s">
        <v>411</v>
      </c>
      <c r="AO110" s="227" t="s">
        <v>411</v>
      </c>
      <c r="AP110" s="227"/>
      <c r="AQ110" s="227"/>
      <c r="AR110" s="157"/>
      <c r="AS110" s="157"/>
      <c r="AT110" s="157"/>
      <c r="AU110" s="227"/>
      <c r="AV110" s="227"/>
      <c r="AX110" s="226"/>
      <c r="AY110" s="225"/>
      <c r="AZ110" s="225"/>
    </row>
    <row r="111" spans="1:52" ht="12.75" customHeight="1">
      <c r="A111" s="304"/>
      <c r="C111" s="304"/>
      <c r="D111" s="304"/>
      <c r="E111" s="304"/>
      <c r="F111" s="304"/>
      <c r="G111" s="304"/>
      <c r="H111" s="304"/>
      <c r="I111" s="304"/>
      <c r="J111" s="304"/>
      <c r="K111" s="304"/>
      <c r="L111" s="304"/>
      <c r="M111" s="304"/>
      <c r="N111" s="304"/>
      <c r="O111" s="304"/>
      <c r="P111" s="304"/>
      <c r="Q111" s="304"/>
      <c r="R111" s="304"/>
      <c r="S111" s="304"/>
      <c r="T111" s="304"/>
      <c r="U111" s="257"/>
      <c r="V111" s="257"/>
      <c r="W111" s="257"/>
      <c r="X111" s="257"/>
      <c r="Y111" s="257"/>
      <c r="Z111" s="257"/>
      <c r="AA111" s="257"/>
      <c r="AB111" s="257"/>
      <c r="AC111" s="257"/>
      <c r="AD111" s="257"/>
      <c r="AE111" s="258"/>
      <c r="AF111" s="305"/>
      <c r="AG111" s="306"/>
      <c r="AH111" s="307"/>
      <c r="AI111" s="306"/>
      <c r="AJ111" s="307"/>
      <c r="AK111" s="306"/>
      <c r="AL111" s="308"/>
      <c r="AM111" s="308"/>
      <c r="AN111" s="309"/>
      <c r="AO111" s="308"/>
      <c r="AP111" s="308"/>
      <c r="AQ111" s="306"/>
      <c r="AR111" s="157"/>
      <c r="AS111" s="157">
        <v>23</v>
      </c>
      <c r="AT111" s="157" t="s">
        <v>140</v>
      </c>
      <c r="AU111" s="306"/>
      <c r="AV111" s="306"/>
      <c r="AX111" s="264"/>
      <c r="AY111" s="304"/>
      <c r="AZ111" s="304"/>
    </row>
    <row r="112" spans="1:52" ht="12.75" customHeight="1">
      <c r="A112" s="213" t="s">
        <v>412</v>
      </c>
      <c r="C112" s="214"/>
      <c r="D112" s="214"/>
      <c r="E112" s="214"/>
      <c r="F112" s="214"/>
      <c r="G112" s="214"/>
      <c r="H112" s="214"/>
      <c r="I112" s="214"/>
      <c r="J112" s="214"/>
      <c r="K112" s="214"/>
      <c r="L112" s="214"/>
      <c r="M112" s="214"/>
      <c r="N112" s="214"/>
      <c r="O112" s="214"/>
      <c r="P112" s="280"/>
      <c r="Q112" s="280"/>
      <c r="R112" s="280"/>
      <c r="S112" s="280"/>
      <c r="T112" s="280"/>
      <c r="U112" s="216"/>
      <c r="V112" s="216"/>
      <c r="W112" s="216"/>
      <c r="X112" s="216"/>
      <c r="Y112" s="216"/>
      <c r="Z112" s="216"/>
      <c r="AA112" s="216"/>
      <c r="AB112" s="216"/>
      <c r="AC112" s="216"/>
      <c r="AD112" s="216"/>
      <c r="AE112" s="217"/>
      <c r="AF112" s="310"/>
      <c r="AG112" s="311"/>
      <c r="AH112" s="311"/>
      <c r="AI112" s="270"/>
      <c r="AJ112" s="311"/>
      <c r="AK112" s="270"/>
      <c r="AL112" s="297"/>
      <c r="AM112" s="297"/>
      <c r="AN112" s="295"/>
      <c r="AO112" s="297"/>
      <c r="AP112" s="297"/>
      <c r="AQ112" s="270" t="s">
        <v>343</v>
      </c>
      <c r="AR112" s="157"/>
      <c r="AS112" s="157">
        <v>129264</v>
      </c>
      <c r="AT112" s="157" t="s">
        <v>140</v>
      </c>
      <c r="AU112" s="270"/>
      <c r="AV112" s="270"/>
      <c r="AX112" s="215"/>
      <c r="AY112" s="214"/>
      <c r="AZ112" s="214"/>
    </row>
    <row r="113" spans="1:52" ht="12.75" customHeight="1">
      <c r="A113" s="208" t="s">
        <v>169</v>
      </c>
      <c r="C113" s="223"/>
      <c r="D113" s="223"/>
      <c r="E113" s="223"/>
      <c r="F113" s="223"/>
      <c r="G113" s="223"/>
      <c r="H113" s="223"/>
      <c r="I113" s="223"/>
      <c r="J113" s="223"/>
      <c r="K113" s="223"/>
      <c r="L113" s="223"/>
      <c r="M113" s="223"/>
      <c r="N113" s="223"/>
      <c r="O113" s="223"/>
      <c r="P113" s="223"/>
      <c r="Q113" s="223"/>
      <c r="R113" s="223"/>
      <c r="S113" s="223"/>
      <c r="T113" s="223"/>
      <c r="U113" s="216">
        <v>11</v>
      </c>
      <c r="V113" s="216">
        <v>12</v>
      </c>
      <c r="W113" s="216">
        <v>12</v>
      </c>
      <c r="X113" s="216">
        <v>12</v>
      </c>
      <c r="Y113" s="216"/>
      <c r="Z113" s="216">
        <v>12</v>
      </c>
      <c r="AA113" s="216">
        <v>12</v>
      </c>
      <c r="AB113" s="216">
        <v>12</v>
      </c>
      <c r="AC113" s="216">
        <v>13</v>
      </c>
      <c r="AD113" s="216">
        <v>17</v>
      </c>
      <c r="AE113" s="217">
        <v>17</v>
      </c>
      <c r="AF113" s="216">
        <v>17</v>
      </c>
      <c r="AG113" s="208">
        <v>17</v>
      </c>
      <c r="AH113" s="208">
        <v>15</v>
      </c>
      <c r="AI113" s="216">
        <v>16</v>
      </c>
      <c r="AJ113" s="208">
        <v>16</v>
      </c>
      <c r="AK113" s="216">
        <v>17</v>
      </c>
      <c r="AL113" s="216">
        <v>20</v>
      </c>
      <c r="AM113" s="216">
        <v>20</v>
      </c>
      <c r="AN113" s="208">
        <v>23</v>
      </c>
      <c r="AO113" s="216">
        <v>23</v>
      </c>
      <c r="AP113" s="216">
        <v>23</v>
      </c>
      <c r="AQ113" s="216"/>
      <c r="AR113" s="157"/>
      <c r="AU113" s="216"/>
      <c r="AV113" s="216"/>
      <c r="AX113" s="215"/>
      <c r="AY113" s="223"/>
      <c r="AZ113" s="223"/>
    </row>
    <row r="114" spans="1:52" ht="12.75" customHeight="1" thickBot="1">
      <c r="A114" s="224" t="s">
        <v>170</v>
      </c>
      <c r="C114" s="225"/>
      <c r="D114" s="225"/>
      <c r="E114" s="225"/>
      <c r="F114" s="225"/>
      <c r="G114" s="225"/>
      <c r="H114" s="225"/>
      <c r="I114" s="225"/>
      <c r="J114" s="225"/>
      <c r="K114" s="225"/>
      <c r="L114" s="225"/>
      <c r="M114" s="225"/>
      <c r="N114" s="225"/>
      <c r="O114" s="225"/>
      <c r="P114" s="225"/>
      <c r="Q114" s="225"/>
      <c r="R114" s="225"/>
      <c r="S114" s="225"/>
      <c r="T114" s="225"/>
      <c r="U114" s="227">
        <v>21922</v>
      </c>
      <c r="V114" s="227">
        <v>22566</v>
      </c>
      <c r="W114" s="227">
        <v>22819</v>
      </c>
      <c r="X114" s="227">
        <v>24370</v>
      </c>
      <c r="Y114" s="227"/>
      <c r="Z114" s="227">
        <v>25080</v>
      </c>
      <c r="AA114" s="227">
        <v>30050</v>
      </c>
      <c r="AB114" s="227">
        <v>35171</v>
      </c>
      <c r="AC114" s="227">
        <v>40647</v>
      </c>
      <c r="AD114" s="227">
        <v>44917</v>
      </c>
      <c r="AE114" s="228">
        <v>45024</v>
      </c>
      <c r="AF114" s="227">
        <v>46768</v>
      </c>
      <c r="AG114" s="227">
        <v>49566</v>
      </c>
      <c r="AH114" s="227">
        <v>52292</v>
      </c>
      <c r="AI114" s="227">
        <v>75085</v>
      </c>
      <c r="AJ114" s="227">
        <v>76242</v>
      </c>
      <c r="AK114" s="227">
        <v>92057</v>
      </c>
      <c r="AL114" s="227">
        <v>104366</v>
      </c>
      <c r="AM114" s="227">
        <v>103688</v>
      </c>
      <c r="AN114" s="227">
        <v>131369</v>
      </c>
      <c r="AO114" s="227">
        <v>132066</v>
      </c>
      <c r="AP114" s="227">
        <v>140993</v>
      </c>
      <c r="AQ114" s="227"/>
      <c r="AR114" s="157"/>
      <c r="AU114" s="227"/>
      <c r="AV114" s="227"/>
      <c r="AX114" s="226"/>
      <c r="AY114" s="225"/>
      <c r="AZ114" s="225"/>
    </row>
    <row r="115" spans="1:52" ht="12.75" customHeight="1">
      <c r="A115" s="249"/>
      <c r="C115" s="249"/>
      <c r="D115" s="249"/>
      <c r="E115" s="249"/>
      <c r="F115" s="249"/>
      <c r="G115" s="249"/>
      <c r="H115" s="249"/>
      <c r="I115" s="249"/>
      <c r="J115" s="249"/>
      <c r="K115" s="249"/>
      <c r="L115" s="249"/>
      <c r="M115" s="249"/>
      <c r="N115" s="249"/>
      <c r="O115" s="249"/>
      <c r="P115" s="251"/>
      <c r="Q115" s="251"/>
      <c r="R115" s="251"/>
      <c r="S115" s="251"/>
      <c r="T115" s="251"/>
      <c r="U115" s="233"/>
      <c r="V115" s="233"/>
      <c r="W115" s="233"/>
      <c r="X115" s="233"/>
      <c r="Y115" s="233"/>
      <c r="Z115" s="233"/>
      <c r="AA115" s="233"/>
      <c r="AB115" s="233"/>
      <c r="AC115" s="233"/>
      <c r="AD115" s="233"/>
      <c r="AE115" s="234"/>
      <c r="AF115" s="157"/>
      <c r="AG115" s="157"/>
      <c r="AN115" s="157"/>
      <c r="AX115" s="251"/>
      <c r="AY115" s="249"/>
      <c r="AZ115" s="249"/>
    </row>
    <row r="116" spans="1:52" ht="12.75" customHeight="1">
      <c r="A116" s="249"/>
      <c r="C116" s="249"/>
      <c r="D116" s="249"/>
      <c r="E116" s="249"/>
      <c r="F116" s="249"/>
      <c r="G116" s="249"/>
      <c r="H116" s="249"/>
      <c r="I116" s="249"/>
      <c r="J116" s="249"/>
      <c r="K116" s="249"/>
      <c r="L116" s="249"/>
      <c r="M116" s="249"/>
      <c r="N116" s="249"/>
      <c r="O116" s="249"/>
      <c r="P116" s="251"/>
      <c r="Q116" s="251"/>
      <c r="R116" s="251"/>
      <c r="S116" s="251"/>
      <c r="T116" s="251"/>
      <c r="U116" s="233"/>
      <c r="V116" s="233"/>
      <c r="W116" s="233"/>
      <c r="X116" s="233"/>
      <c r="Y116" s="233"/>
      <c r="Z116" s="233"/>
      <c r="AA116" s="233"/>
      <c r="AB116" s="233"/>
      <c r="AC116" s="233"/>
      <c r="AD116" s="233"/>
      <c r="AE116" s="234"/>
      <c r="AF116" s="157"/>
      <c r="AG116" s="157"/>
      <c r="AN116" s="157"/>
      <c r="AX116" s="251"/>
      <c r="AY116" s="249"/>
      <c r="AZ116" s="249"/>
    </row>
    <row r="117" spans="1:52" ht="12.75" customHeight="1">
      <c r="A117" s="249" t="s">
        <v>344</v>
      </c>
      <c r="C117" s="249"/>
      <c r="D117" s="249"/>
      <c r="E117" s="249"/>
      <c r="F117" s="249"/>
      <c r="G117" s="249"/>
      <c r="H117" s="249"/>
      <c r="I117" s="249"/>
      <c r="J117" s="249"/>
      <c r="K117" s="249"/>
      <c r="L117" s="249"/>
      <c r="M117" s="249"/>
      <c r="N117" s="249"/>
      <c r="O117" s="249"/>
      <c r="P117" s="251"/>
      <c r="Q117" s="251"/>
      <c r="R117" s="251"/>
      <c r="S117" s="251"/>
      <c r="T117" s="251"/>
      <c r="U117" s="233"/>
      <c r="V117" s="233"/>
      <c r="W117" s="233"/>
      <c r="X117" s="233"/>
      <c r="Y117" s="233"/>
      <c r="Z117" s="233"/>
      <c r="AA117" s="233"/>
      <c r="AB117" s="233"/>
      <c r="AC117" s="233"/>
      <c r="AD117" s="233"/>
      <c r="AE117" s="234"/>
      <c r="AF117" s="157"/>
      <c r="AG117" s="157"/>
      <c r="AX117" s="251"/>
      <c r="AY117" s="249"/>
      <c r="AZ117" s="249"/>
    </row>
    <row r="118" spans="1:52" ht="48">
      <c r="A118" s="74" t="s">
        <v>425</v>
      </c>
      <c r="C118" s="74"/>
      <c r="D118" s="74"/>
      <c r="E118" s="74"/>
      <c r="F118" s="74"/>
      <c r="G118" s="74"/>
      <c r="H118" s="74"/>
      <c r="I118" s="74"/>
      <c r="J118" s="74"/>
      <c r="K118" s="74"/>
      <c r="L118" s="74"/>
      <c r="M118" s="74"/>
      <c r="N118" s="74"/>
      <c r="O118" s="74"/>
      <c r="AX118" s="156"/>
      <c r="AY118" s="74"/>
      <c r="AZ118" s="74"/>
    </row>
    <row r="119" ht="12">
      <c r="A119" s="22" t="s">
        <v>424</v>
      </c>
    </row>
    <row r="120" ht="12">
      <c r="A120" s="22" t="s">
        <v>423</v>
      </c>
    </row>
  </sheetData>
  <hyperlinks>
    <hyperlink ref="AM8" r:id="rId1" display="http://www.doaj.org/doaj?func=journalsWithContent"/>
  </hyperlinks>
  <printOptions/>
  <pageMargins left="0.75" right="0.75" top="1" bottom="1" header="0.5" footer="0.5"/>
  <pageSetup fitToHeight="0" fitToWidth="0" horizontalDpi="300" verticalDpi="300" orientation="portrait" paperSize="9"/>
  <legacyDrawing r:id="rId3"/>
</worksheet>
</file>

<file path=xl/worksheets/sheet2.xml><?xml version="1.0" encoding="utf-8"?>
<worksheet xmlns="http://schemas.openxmlformats.org/spreadsheetml/2006/main" xmlns:r="http://schemas.openxmlformats.org/officeDocument/2006/relationships">
  <dimension ref="A1:U65"/>
  <sheetViews>
    <sheetView workbookViewId="0" topLeftCell="A1">
      <selection activeCell="A63" sqref="A63"/>
    </sheetView>
  </sheetViews>
  <sheetFormatPr defaultColWidth="11.421875" defaultRowHeight="12.75"/>
  <cols>
    <col min="1" max="1" width="47.28125" style="79" customWidth="1"/>
    <col min="2" max="2" width="18.7109375" style="141" customWidth="1"/>
    <col min="3" max="3" width="18.00390625" style="79" customWidth="1"/>
    <col min="4" max="4" width="18.140625" style="141" customWidth="1"/>
    <col min="5" max="5" width="19.00390625" style="141" customWidth="1"/>
    <col min="6" max="6" width="17.28125" style="141" customWidth="1"/>
    <col min="7" max="7" width="20.00390625" style="79" customWidth="1"/>
    <col min="8" max="8" width="17.8515625" style="141" customWidth="1"/>
    <col min="9" max="9" width="14.140625" style="79" customWidth="1"/>
    <col min="10" max="10" width="12.140625" style="79" customWidth="1"/>
    <col min="11" max="11" width="11.00390625" style="79" customWidth="1"/>
    <col min="12" max="12" width="11.00390625" style="19" customWidth="1"/>
    <col min="13" max="13" width="11.00390625" style="79" customWidth="1"/>
    <col min="14" max="14" width="10.00390625" style="79" customWidth="1"/>
    <col min="15" max="15" width="11.00390625" style="79" customWidth="1"/>
    <col min="16" max="17" width="10.00390625" style="79" customWidth="1"/>
    <col min="18" max="18" width="11.00390625" style="79" customWidth="1"/>
    <col min="19" max="19" width="10.00390625" style="79" customWidth="1"/>
    <col min="20" max="21" width="11.00390625" style="79" customWidth="1"/>
  </cols>
  <sheetData>
    <row r="1" spans="1:21" ht="12">
      <c r="A1" s="23" t="s">
        <v>60</v>
      </c>
      <c r="B1" s="54"/>
      <c r="C1" s="47"/>
      <c r="D1" s="46"/>
      <c r="E1" s="54"/>
      <c r="F1" s="55"/>
      <c r="G1" s="31"/>
      <c r="H1" s="55"/>
      <c r="I1" s="31"/>
      <c r="J1" s="31"/>
      <c r="K1" s="21"/>
      <c r="L1" s="42"/>
      <c r="M1" s="2"/>
      <c r="N1" s="2"/>
      <c r="O1" s="2"/>
      <c r="P1" s="1"/>
      <c r="Q1" s="3"/>
      <c r="R1" s="3"/>
      <c r="S1" s="3"/>
      <c r="T1" s="3"/>
      <c r="U1" s="3"/>
    </row>
    <row r="2" spans="1:21" ht="12">
      <c r="A2" s="20" t="s">
        <v>303</v>
      </c>
      <c r="B2" s="55"/>
      <c r="C2" s="31"/>
      <c r="D2" s="46"/>
      <c r="E2" s="55"/>
      <c r="F2" s="55"/>
      <c r="G2" s="31"/>
      <c r="H2" s="55"/>
      <c r="I2" s="31"/>
      <c r="J2" s="31"/>
      <c r="K2" s="21"/>
      <c r="L2" s="43"/>
      <c r="M2" s="41"/>
      <c r="N2" s="2"/>
      <c r="O2" s="2"/>
      <c r="P2" s="1"/>
      <c r="Q2" s="1"/>
      <c r="R2" s="1"/>
      <c r="S2" s="1"/>
      <c r="T2" s="1"/>
      <c r="U2" s="1"/>
    </row>
    <row r="3" spans="1:21" ht="12">
      <c r="A3" s="98"/>
      <c r="B3" s="99"/>
      <c r="C3" s="100"/>
      <c r="D3" s="101"/>
      <c r="E3" s="99"/>
      <c r="F3" s="99"/>
      <c r="G3" s="100"/>
      <c r="H3" s="99"/>
      <c r="I3" s="100"/>
      <c r="J3" s="100"/>
      <c r="K3" s="100"/>
      <c r="L3" s="102"/>
      <c r="M3" s="103"/>
      <c r="N3" s="72"/>
      <c r="O3" s="72"/>
      <c r="P3" s="27"/>
      <c r="Q3" s="27"/>
      <c r="R3" s="27"/>
      <c r="S3" s="27"/>
      <c r="T3" s="27"/>
      <c r="U3" s="27"/>
    </row>
    <row r="4" spans="1:21" ht="12">
      <c r="A4" s="160" t="s">
        <v>102</v>
      </c>
      <c r="B4" s="99"/>
      <c r="C4" s="100"/>
      <c r="D4" s="101"/>
      <c r="E4" s="99"/>
      <c r="F4" s="99"/>
      <c r="G4" s="100"/>
      <c r="H4" s="99"/>
      <c r="I4" s="100"/>
      <c r="J4" s="100"/>
      <c r="K4" s="100"/>
      <c r="L4" s="102"/>
      <c r="M4" s="103"/>
      <c r="N4" s="72"/>
      <c r="O4" s="72"/>
      <c r="P4" s="27"/>
      <c r="Q4" s="27"/>
      <c r="R4" s="27"/>
      <c r="S4" s="27"/>
      <c r="T4" s="27"/>
      <c r="U4" s="27"/>
    </row>
    <row r="5" spans="1:21" ht="12">
      <c r="A5" s="98"/>
      <c r="B5" s="99"/>
      <c r="C5" s="100"/>
      <c r="D5" s="101"/>
      <c r="E5" s="99"/>
      <c r="F5" s="99"/>
      <c r="G5" s="100"/>
      <c r="H5" s="99"/>
      <c r="I5" s="100"/>
      <c r="J5" s="100"/>
      <c r="K5" s="100"/>
      <c r="L5" s="102"/>
      <c r="M5" s="103"/>
      <c r="N5" s="72"/>
      <c r="O5" s="72"/>
      <c r="P5" s="27"/>
      <c r="Q5" s="27"/>
      <c r="R5" s="27"/>
      <c r="S5" s="27"/>
      <c r="T5" s="27"/>
      <c r="U5" s="27"/>
    </row>
    <row r="6" spans="1:21" ht="12">
      <c r="A6" s="19" t="s">
        <v>302</v>
      </c>
      <c r="B6" s="99"/>
      <c r="C6" s="100"/>
      <c r="D6" s="101"/>
      <c r="E6" s="99"/>
      <c r="F6" s="99"/>
      <c r="G6" s="100"/>
      <c r="H6" s="99"/>
      <c r="I6" s="100"/>
      <c r="J6" s="100"/>
      <c r="K6" s="100"/>
      <c r="L6" s="102"/>
      <c r="M6" s="103"/>
      <c r="N6" s="72"/>
      <c r="O6" s="72"/>
      <c r="P6" s="27"/>
      <c r="Q6" s="27"/>
      <c r="R6" s="27"/>
      <c r="S6" s="27"/>
      <c r="T6" s="27"/>
      <c r="U6" s="27"/>
    </row>
    <row r="7" spans="1:21" ht="12">
      <c r="A7" s="19" t="s">
        <v>225</v>
      </c>
      <c r="B7" s="99"/>
      <c r="C7" s="100"/>
      <c r="D7" s="101"/>
      <c r="E7" s="99"/>
      <c r="F7" s="99"/>
      <c r="G7" s="100"/>
      <c r="H7" s="99"/>
      <c r="I7" s="100"/>
      <c r="J7" s="100"/>
      <c r="K7" s="100"/>
      <c r="L7" s="102"/>
      <c r="M7" s="103"/>
      <c r="N7" s="72"/>
      <c r="O7" s="72"/>
      <c r="P7" s="27"/>
      <c r="Q7" s="27"/>
      <c r="R7" s="27"/>
      <c r="S7" s="27"/>
      <c r="T7" s="27"/>
      <c r="U7" s="27"/>
    </row>
    <row r="8" spans="1:21" ht="12">
      <c r="A8" t="s">
        <v>235</v>
      </c>
      <c r="B8" s="99"/>
      <c r="C8" s="100"/>
      <c r="D8" s="101"/>
      <c r="E8" s="99"/>
      <c r="F8" s="99"/>
      <c r="G8" s="100"/>
      <c r="H8" s="99"/>
      <c r="I8" s="100"/>
      <c r="J8" s="100"/>
      <c r="K8" s="100"/>
      <c r="L8" s="102"/>
      <c r="M8" s="103"/>
      <c r="N8" s="72"/>
      <c r="O8" s="72"/>
      <c r="P8" s="27"/>
      <c r="Q8" s="27"/>
      <c r="R8" s="27"/>
      <c r="S8" s="27"/>
      <c r="T8" s="27"/>
      <c r="U8" s="27"/>
    </row>
    <row r="9" spans="1:21" ht="12">
      <c r="A9"/>
      <c r="B9" s="99"/>
      <c r="C9" s="100"/>
      <c r="D9" s="101"/>
      <c r="E9" s="99"/>
      <c r="F9" s="99"/>
      <c r="G9" s="100"/>
      <c r="H9" s="99"/>
      <c r="I9" s="100"/>
      <c r="J9" s="100"/>
      <c r="K9" s="100"/>
      <c r="L9" s="102"/>
      <c r="M9" s="103"/>
      <c r="N9" s="72"/>
      <c r="O9" s="72"/>
      <c r="P9" s="27"/>
      <c r="Q9" s="27"/>
      <c r="R9" s="27"/>
      <c r="S9" s="27"/>
      <c r="T9" s="27"/>
      <c r="U9" s="27"/>
    </row>
    <row r="10" spans="1:21" ht="12">
      <c r="A10" s="104" t="s">
        <v>208</v>
      </c>
      <c r="B10" s="99"/>
      <c r="C10" s="100"/>
      <c r="D10" s="101"/>
      <c r="E10" s="99"/>
      <c r="F10" s="99"/>
      <c r="G10" s="100"/>
      <c r="H10" s="99"/>
      <c r="I10" s="100"/>
      <c r="J10" s="100"/>
      <c r="K10" s="100"/>
      <c r="L10" s="102"/>
      <c r="M10" s="103"/>
      <c r="N10" s="72"/>
      <c r="O10" s="72"/>
      <c r="P10" s="27"/>
      <c r="Q10" s="27"/>
      <c r="R10" s="27"/>
      <c r="S10" s="27"/>
      <c r="T10" s="27"/>
      <c r="U10" s="27"/>
    </row>
    <row r="11" spans="1:21" ht="12">
      <c r="A11" s="48" t="s">
        <v>100</v>
      </c>
      <c r="B11" s="99"/>
      <c r="C11" s="100"/>
      <c r="D11" s="101"/>
      <c r="E11" s="99"/>
      <c r="F11" s="99"/>
      <c r="G11" s="100"/>
      <c r="H11" s="99"/>
      <c r="I11" s="100"/>
      <c r="J11" s="100"/>
      <c r="K11" s="100"/>
      <c r="L11" s="102"/>
      <c r="M11" s="103"/>
      <c r="N11" s="72"/>
      <c r="O11" s="72"/>
      <c r="P11" s="27"/>
      <c r="Q11" s="27"/>
      <c r="R11" s="27"/>
      <c r="S11" s="27"/>
      <c r="T11" s="27"/>
      <c r="U11" s="27"/>
    </row>
    <row r="12" spans="1:21" ht="12">
      <c r="A12" t="s">
        <v>101</v>
      </c>
      <c r="B12" s="99"/>
      <c r="C12" s="100"/>
      <c r="D12" s="101"/>
      <c r="E12" s="99"/>
      <c r="F12" s="99"/>
      <c r="G12" s="100"/>
      <c r="H12" s="99"/>
      <c r="I12" s="100"/>
      <c r="J12" s="100"/>
      <c r="K12" s="100"/>
      <c r="L12" s="102"/>
      <c r="M12" s="103"/>
      <c r="N12" s="72"/>
      <c r="O12" s="72"/>
      <c r="P12" s="27"/>
      <c r="Q12" s="27"/>
      <c r="R12" s="27"/>
      <c r="S12" s="27"/>
      <c r="T12" s="27"/>
      <c r="U12" s="27"/>
    </row>
    <row r="13" spans="1:21" ht="12">
      <c r="A13" t="s">
        <v>174</v>
      </c>
      <c r="B13" s="99"/>
      <c r="C13" s="100"/>
      <c r="D13" s="101"/>
      <c r="E13" s="99"/>
      <c r="F13" s="99"/>
      <c r="G13" s="100"/>
      <c r="H13" s="99"/>
      <c r="I13" s="100"/>
      <c r="J13" s="100"/>
      <c r="K13" s="100"/>
      <c r="L13" s="102"/>
      <c r="M13" s="103"/>
      <c r="N13" s="72"/>
      <c r="O13" s="72"/>
      <c r="P13" s="27"/>
      <c r="Q13" s="27"/>
      <c r="R13" s="27"/>
      <c r="S13" s="27"/>
      <c r="T13" s="27"/>
      <c r="U13" s="27"/>
    </row>
    <row r="14" spans="1:21" ht="12">
      <c r="A14" t="s">
        <v>53</v>
      </c>
      <c r="B14" s="99"/>
      <c r="C14" s="100"/>
      <c r="D14" s="101"/>
      <c r="E14" s="99"/>
      <c r="F14" s="99"/>
      <c r="G14" s="100"/>
      <c r="H14" s="99"/>
      <c r="I14" s="100"/>
      <c r="J14" s="100"/>
      <c r="K14" s="100"/>
      <c r="L14" s="102"/>
      <c r="M14" s="103"/>
      <c r="N14" s="72"/>
      <c r="O14" s="72"/>
      <c r="P14" s="27"/>
      <c r="Q14" s="27"/>
      <c r="R14" s="27"/>
      <c r="S14" s="27"/>
      <c r="T14" s="27"/>
      <c r="U14" s="27"/>
    </row>
    <row r="15" spans="1:21" ht="12">
      <c r="A15" s="48" t="s">
        <v>128</v>
      </c>
      <c r="B15" s="99"/>
      <c r="C15" s="100"/>
      <c r="D15" s="101"/>
      <c r="E15" s="99"/>
      <c r="F15" s="99"/>
      <c r="G15" s="100"/>
      <c r="H15" s="99"/>
      <c r="I15" s="100"/>
      <c r="J15" s="100"/>
      <c r="K15" s="100"/>
      <c r="L15" s="102"/>
      <c r="M15" s="103"/>
      <c r="N15" s="72"/>
      <c r="O15" s="72"/>
      <c r="P15" s="27"/>
      <c r="Q15" s="27"/>
      <c r="R15" s="27"/>
      <c r="S15" s="27"/>
      <c r="T15" s="27"/>
      <c r="U15" s="27"/>
    </row>
    <row r="16" spans="1:21" ht="12">
      <c r="A16"/>
      <c r="B16" s="99"/>
      <c r="C16" s="100"/>
      <c r="D16" s="101"/>
      <c r="E16" s="99"/>
      <c r="F16" s="99"/>
      <c r="G16" s="100"/>
      <c r="H16" s="99"/>
      <c r="I16" s="100"/>
      <c r="J16" s="100"/>
      <c r="K16" s="100"/>
      <c r="L16" s="102"/>
      <c r="M16" s="103"/>
      <c r="N16" s="72"/>
      <c r="O16" s="72"/>
      <c r="P16" s="27"/>
      <c r="Q16" s="27"/>
      <c r="R16" s="27"/>
      <c r="S16" s="27"/>
      <c r="T16" s="27"/>
      <c r="U16" s="27"/>
    </row>
    <row r="17" spans="1:21" ht="12">
      <c r="A17" t="s">
        <v>149</v>
      </c>
      <c r="B17" s="99"/>
      <c r="C17" s="100"/>
      <c r="D17" s="101"/>
      <c r="E17" s="99"/>
      <c r="F17" s="99"/>
      <c r="G17" s="100"/>
      <c r="H17" s="99"/>
      <c r="I17" s="100"/>
      <c r="J17" s="100"/>
      <c r="K17" s="100"/>
      <c r="L17" s="102"/>
      <c r="M17" s="103"/>
      <c r="N17" s="72"/>
      <c r="O17" s="72"/>
      <c r="P17" s="27"/>
      <c r="Q17" s="27"/>
      <c r="R17" s="27"/>
      <c r="S17" s="27"/>
      <c r="T17" s="27"/>
      <c r="U17" s="27"/>
    </row>
    <row r="18" spans="1:21" ht="12">
      <c r="A18"/>
      <c r="B18" s="99"/>
      <c r="C18" s="100"/>
      <c r="D18" s="101"/>
      <c r="E18" s="99"/>
      <c r="F18" s="99"/>
      <c r="G18" s="100"/>
      <c r="H18" s="99"/>
      <c r="I18" s="100"/>
      <c r="J18" s="100"/>
      <c r="K18" s="100"/>
      <c r="L18" s="102"/>
      <c r="M18" s="103"/>
      <c r="N18" s="72"/>
      <c r="O18" s="72"/>
      <c r="P18" s="27"/>
      <c r="Q18" s="27"/>
      <c r="R18" s="27"/>
      <c r="S18" s="27"/>
      <c r="T18" s="27"/>
      <c r="U18" s="27"/>
    </row>
    <row r="19" spans="1:21" ht="12">
      <c r="A19" s="29" t="s">
        <v>129</v>
      </c>
      <c r="B19" s="71"/>
      <c r="C19" s="15"/>
      <c r="D19" s="71"/>
      <c r="E19" s="71"/>
      <c r="F19" s="71"/>
      <c r="G19" s="15"/>
      <c r="H19" s="71"/>
      <c r="I19" s="15"/>
      <c r="J19" s="71"/>
      <c r="K19" s="71"/>
      <c r="L19" s="28"/>
      <c r="M19" s="72"/>
      <c r="N19" s="72"/>
      <c r="O19" s="72"/>
      <c r="P19" s="72"/>
      <c r="Q19" s="72"/>
      <c r="R19" s="72"/>
      <c r="S19" s="72"/>
      <c r="T19" s="72"/>
      <c r="U19" s="72"/>
    </row>
    <row r="20" spans="1:21" ht="12">
      <c r="A20" s="105" t="s">
        <v>55</v>
      </c>
      <c r="B20" s="106"/>
      <c r="C20" s="107"/>
      <c r="D20" s="106"/>
      <c r="E20" s="106"/>
      <c r="F20" s="106"/>
      <c r="G20" s="107"/>
      <c r="H20" s="106"/>
      <c r="I20" s="107"/>
      <c r="J20" s="107"/>
      <c r="K20" s="108"/>
      <c r="L20" s="25"/>
      <c r="M20" s="24">
        <v>1665</v>
      </c>
      <c r="N20" s="24"/>
      <c r="O20" s="24"/>
      <c r="P20" s="26">
        <v>1451</v>
      </c>
      <c r="Q20" s="24">
        <v>1146</v>
      </c>
      <c r="R20" s="26"/>
      <c r="S20" s="26"/>
      <c r="T20" s="26"/>
      <c r="U20" s="26"/>
    </row>
    <row r="21" spans="1:21" ht="12">
      <c r="A21" s="105" t="s">
        <v>199</v>
      </c>
      <c r="B21" s="106"/>
      <c r="C21" s="107"/>
      <c r="D21" s="106"/>
      <c r="E21" s="106"/>
      <c r="F21" s="106"/>
      <c r="G21" s="107"/>
      <c r="H21" s="106"/>
      <c r="I21" s="107"/>
      <c r="J21" s="107"/>
      <c r="K21" s="108"/>
      <c r="L21" s="109"/>
      <c r="M21" s="110"/>
      <c r="N21" s="110"/>
      <c r="O21" s="110"/>
      <c r="P21" s="111"/>
      <c r="Q21" s="110"/>
      <c r="R21" s="111"/>
      <c r="S21" s="111"/>
      <c r="T21" s="111"/>
      <c r="U21" s="111"/>
    </row>
    <row r="22" spans="1:21" ht="12">
      <c r="A22" s="112" t="s">
        <v>160</v>
      </c>
      <c r="B22" s="73"/>
      <c r="C22" s="32"/>
      <c r="D22" s="73"/>
      <c r="E22" s="73"/>
      <c r="F22" s="73"/>
      <c r="G22" s="32"/>
      <c r="H22" s="73"/>
      <c r="I22" s="32"/>
      <c r="J22" s="32"/>
      <c r="K22" s="30"/>
      <c r="L22" s="113"/>
      <c r="M22" s="30"/>
      <c r="N22" s="30"/>
      <c r="O22" s="30"/>
      <c r="P22" s="30"/>
      <c r="Q22" s="30"/>
      <c r="R22" s="30"/>
      <c r="S22" s="30"/>
      <c r="T22" s="30"/>
      <c r="U22" s="30"/>
    </row>
    <row r="23" spans="1:21" ht="12">
      <c r="A23" s="1"/>
      <c r="B23" s="2"/>
      <c r="C23" s="1"/>
      <c r="D23" s="2"/>
      <c r="E23" s="2"/>
      <c r="F23" s="2"/>
      <c r="G23" s="1"/>
      <c r="H23" s="2"/>
      <c r="I23" s="1"/>
      <c r="J23" s="1"/>
      <c r="K23" s="2"/>
      <c r="L23" s="114"/>
      <c r="M23" s="2"/>
      <c r="N23" s="2"/>
      <c r="O23" s="2"/>
      <c r="P23" s="1"/>
      <c r="Q23" s="1"/>
      <c r="R23" s="1"/>
      <c r="S23" s="1"/>
      <c r="T23" s="1"/>
      <c r="U23" s="1"/>
    </row>
    <row r="24" spans="1:21" ht="12">
      <c r="A24" s="115" t="s">
        <v>276</v>
      </c>
      <c r="B24" s="116"/>
      <c r="C24" s="115"/>
      <c r="D24" s="117"/>
      <c r="E24" s="116"/>
      <c r="F24" s="117"/>
      <c r="G24" s="118"/>
      <c r="H24" s="117"/>
      <c r="I24" s="118"/>
      <c r="J24" s="118"/>
      <c r="K24" s="2"/>
      <c r="L24" s="114"/>
      <c r="M24" s="2"/>
      <c r="N24" s="2"/>
      <c r="O24" s="2"/>
      <c r="P24" s="1"/>
      <c r="Q24" s="1"/>
      <c r="R24" s="1"/>
      <c r="S24" s="1"/>
      <c r="T24" s="115"/>
      <c r="U24" s="115"/>
    </row>
    <row r="25" spans="1:21" ht="12">
      <c r="A25" s="119" t="s">
        <v>185</v>
      </c>
      <c r="B25" s="120"/>
      <c r="C25" s="121"/>
      <c r="D25" s="120"/>
      <c r="E25" s="120"/>
      <c r="F25" s="120"/>
      <c r="G25" s="121"/>
      <c r="H25" s="120"/>
      <c r="I25" s="121"/>
      <c r="J25" s="121"/>
      <c r="K25" s="122"/>
      <c r="L25" s="123"/>
      <c r="M25" s="122"/>
      <c r="N25" s="122"/>
      <c r="O25" s="122"/>
      <c r="P25" s="122"/>
      <c r="Q25" s="122"/>
      <c r="R25" s="122"/>
      <c r="S25" s="122"/>
      <c r="T25" s="122"/>
      <c r="U25" s="122"/>
    </row>
    <row r="26" spans="1:21" ht="12">
      <c r="A26" s="119" t="s">
        <v>210</v>
      </c>
      <c r="B26" s="120"/>
      <c r="C26" s="121"/>
      <c r="D26" s="120"/>
      <c r="E26" s="120"/>
      <c r="F26" s="120"/>
      <c r="G26" s="121"/>
      <c r="H26" s="120"/>
      <c r="I26" s="121"/>
      <c r="J26" s="121"/>
      <c r="K26" s="122"/>
      <c r="L26" s="123"/>
      <c r="M26" s="122"/>
      <c r="N26" s="122"/>
      <c r="O26" s="122"/>
      <c r="P26" s="122"/>
      <c r="Q26" s="122"/>
      <c r="R26" s="122"/>
      <c r="S26" s="122"/>
      <c r="T26" s="124"/>
      <c r="U26" s="125"/>
    </row>
    <row r="27" spans="1:21" ht="12">
      <c r="A27" s="119" t="s">
        <v>211</v>
      </c>
      <c r="B27" s="120"/>
      <c r="C27" s="121"/>
      <c r="D27" s="120"/>
      <c r="E27" s="120"/>
      <c r="F27" s="120"/>
      <c r="G27" s="121"/>
      <c r="H27" s="120"/>
      <c r="I27" s="121"/>
      <c r="J27" s="121"/>
      <c r="K27" s="122"/>
      <c r="L27" s="123"/>
      <c r="M27" s="122"/>
      <c r="N27" s="122"/>
      <c r="O27" s="122"/>
      <c r="P27" s="122"/>
      <c r="Q27" s="122"/>
      <c r="R27" s="122"/>
      <c r="S27" s="122"/>
      <c r="T27" s="124"/>
      <c r="U27" s="125"/>
    </row>
    <row r="28" spans="1:21" ht="12">
      <c r="A28" s="112" t="s">
        <v>172</v>
      </c>
      <c r="B28" s="73"/>
      <c r="C28" s="32"/>
      <c r="D28" s="73"/>
      <c r="E28" s="73"/>
      <c r="F28" s="73"/>
      <c r="G28" s="32"/>
      <c r="H28" s="73"/>
      <c r="I28" s="32"/>
      <c r="J28" s="32"/>
      <c r="K28" s="30"/>
      <c r="L28" s="113"/>
      <c r="M28" s="30"/>
      <c r="N28" s="30"/>
      <c r="O28" s="30"/>
      <c r="P28" s="30"/>
      <c r="Q28" s="30"/>
      <c r="R28" s="30"/>
      <c r="S28" s="30"/>
      <c r="T28" s="126"/>
      <c r="U28" s="7"/>
    </row>
    <row r="29" spans="1:21" ht="12">
      <c r="A29" s="112" t="s">
        <v>300</v>
      </c>
      <c r="B29" s="73"/>
      <c r="C29" s="32"/>
      <c r="D29" s="73"/>
      <c r="E29" s="73"/>
      <c r="F29" s="73"/>
      <c r="G29" s="32"/>
      <c r="H29" s="73"/>
      <c r="I29" s="32"/>
      <c r="J29" s="32"/>
      <c r="K29" s="30"/>
      <c r="L29" s="113"/>
      <c r="M29" s="30"/>
      <c r="N29" s="30"/>
      <c r="O29" s="126"/>
      <c r="P29" s="7"/>
      <c r="Q29" s="7"/>
      <c r="R29" s="7"/>
      <c r="S29" s="7"/>
      <c r="T29" s="7"/>
      <c r="U29" s="7"/>
    </row>
    <row r="30" spans="1:21" ht="12">
      <c r="A30" s="119" t="s">
        <v>353</v>
      </c>
      <c r="B30" s="120"/>
      <c r="C30" s="121"/>
      <c r="D30" s="120"/>
      <c r="E30" s="120"/>
      <c r="F30" s="120"/>
      <c r="G30" s="121"/>
      <c r="H30" s="120"/>
      <c r="I30" s="121"/>
      <c r="J30" s="121"/>
      <c r="K30" s="122"/>
      <c r="L30" s="123"/>
      <c r="M30" s="127"/>
      <c r="N30" s="2"/>
      <c r="O30" s="2"/>
      <c r="P30" s="1"/>
      <c r="Q30" s="1"/>
      <c r="R30" s="1"/>
      <c r="S30" s="1"/>
      <c r="T30" s="1"/>
      <c r="U30" s="1"/>
    </row>
    <row r="31" spans="1:21" ht="12">
      <c r="A31" s="112" t="s">
        <v>354</v>
      </c>
      <c r="B31" s="73"/>
      <c r="C31" s="32"/>
      <c r="D31" s="73"/>
      <c r="E31" s="73"/>
      <c r="F31" s="73"/>
      <c r="G31" s="32"/>
      <c r="H31" s="73"/>
      <c r="I31" s="32"/>
      <c r="J31" s="32"/>
      <c r="K31" s="30"/>
      <c r="L31" s="6"/>
      <c r="M31" s="81"/>
      <c r="N31" s="81"/>
      <c r="O31" s="81"/>
      <c r="P31" s="7"/>
      <c r="Q31" s="7"/>
      <c r="R31" s="7"/>
      <c r="S31" s="7"/>
      <c r="T31" s="7"/>
      <c r="U31" s="7"/>
    </row>
    <row r="32" spans="1:21" ht="12">
      <c r="A32" s="112" t="s">
        <v>355</v>
      </c>
      <c r="B32" s="73"/>
      <c r="C32" s="32"/>
      <c r="D32" s="73"/>
      <c r="E32" s="73"/>
      <c r="F32" s="73"/>
      <c r="G32" s="32"/>
      <c r="H32" s="73"/>
      <c r="I32" s="32"/>
      <c r="J32" s="32"/>
      <c r="K32" s="30"/>
      <c r="L32" s="128"/>
      <c r="M32" s="81"/>
      <c r="N32" s="81"/>
      <c r="O32" s="81"/>
      <c r="P32" s="7"/>
      <c r="Q32" s="7"/>
      <c r="R32" s="7"/>
      <c r="S32" s="7"/>
      <c r="T32" s="7"/>
      <c r="U32" s="7"/>
    </row>
    <row r="33" spans="1:21" ht="12">
      <c r="A33" s="112" t="s">
        <v>356</v>
      </c>
      <c r="B33" s="73"/>
      <c r="C33" s="32"/>
      <c r="D33" s="73"/>
      <c r="E33" s="73"/>
      <c r="F33" s="73"/>
      <c r="G33" s="32"/>
      <c r="H33" s="73"/>
      <c r="I33" s="32"/>
      <c r="J33" s="32"/>
      <c r="K33" s="30"/>
      <c r="L33" s="113"/>
      <c r="M33" s="126"/>
      <c r="N33" s="81"/>
      <c r="O33" s="81"/>
      <c r="P33" s="7"/>
      <c r="Q33" s="7"/>
      <c r="R33" s="7"/>
      <c r="S33" s="7"/>
      <c r="T33" s="7"/>
      <c r="U33" s="7"/>
    </row>
    <row r="34" spans="1:21" ht="12">
      <c r="A34" s="112" t="s">
        <v>318</v>
      </c>
      <c r="B34" s="73"/>
      <c r="C34" s="32"/>
      <c r="D34" s="73"/>
      <c r="E34" s="73"/>
      <c r="F34" s="73"/>
      <c r="G34" s="32"/>
      <c r="H34" s="73"/>
      <c r="I34" s="32"/>
      <c r="J34" s="32"/>
      <c r="K34" s="30"/>
      <c r="L34" s="128"/>
      <c r="M34" s="81"/>
      <c r="N34" s="81"/>
      <c r="O34" s="81"/>
      <c r="P34" s="7"/>
      <c r="Q34" s="7"/>
      <c r="R34" s="7"/>
      <c r="S34" s="7"/>
      <c r="T34" s="7"/>
      <c r="U34" s="7"/>
    </row>
    <row r="35" spans="1:21" ht="12">
      <c r="A35" s="112" t="s">
        <v>270</v>
      </c>
      <c r="B35" s="73"/>
      <c r="C35" s="32"/>
      <c r="D35" s="73"/>
      <c r="E35" s="73"/>
      <c r="F35" s="73"/>
      <c r="G35" s="32"/>
      <c r="H35" s="73"/>
      <c r="I35" s="32"/>
      <c r="J35" s="32"/>
      <c r="K35" s="30"/>
      <c r="L35" s="113"/>
      <c r="M35" s="30"/>
      <c r="N35" s="30"/>
      <c r="O35" s="30"/>
      <c r="P35" s="126"/>
      <c r="Q35" s="7"/>
      <c r="R35" s="7"/>
      <c r="S35" s="7"/>
      <c r="T35" s="7"/>
      <c r="U35" s="7"/>
    </row>
    <row r="36" spans="1:21" ht="12">
      <c r="A36" s="119" t="s">
        <v>260</v>
      </c>
      <c r="B36" s="120"/>
      <c r="C36" s="121"/>
      <c r="D36" s="120"/>
      <c r="E36" s="120"/>
      <c r="F36" s="120"/>
      <c r="G36" s="121"/>
      <c r="H36" s="120"/>
      <c r="I36" s="121"/>
      <c r="J36" s="121"/>
      <c r="K36" s="122"/>
      <c r="L36" s="123"/>
      <c r="M36" s="127"/>
      <c r="N36" s="2"/>
      <c r="O36" s="2"/>
      <c r="P36" s="1"/>
      <c r="Q36" s="1"/>
      <c r="R36" s="1"/>
      <c r="S36" s="1"/>
      <c r="T36" s="1"/>
      <c r="U36" s="1"/>
    </row>
    <row r="37" spans="1:21" ht="12">
      <c r="A37" s="119" t="s">
        <v>178</v>
      </c>
      <c r="B37" s="120"/>
      <c r="C37" s="121"/>
      <c r="D37" s="120"/>
      <c r="E37" s="120"/>
      <c r="F37" s="120"/>
      <c r="G37" s="121"/>
      <c r="H37" s="120"/>
      <c r="I37" s="121"/>
      <c r="J37" s="121"/>
      <c r="K37" s="122"/>
      <c r="L37" s="123"/>
      <c r="M37" s="122"/>
      <c r="N37" s="127"/>
      <c r="O37" s="2"/>
      <c r="P37" s="1"/>
      <c r="Q37" s="1"/>
      <c r="R37" s="1"/>
      <c r="S37" s="1"/>
      <c r="T37" s="1"/>
      <c r="U37" s="1"/>
    </row>
    <row r="38" spans="1:21" ht="12">
      <c r="A38" s="119" t="s">
        <v>179</v>
      </c>
      <c r="B38" s="120"/>
      <c r="C38" s="121"/>
      <c r="D38" s="120"/>
      <c r="E38" s="120"/>
      <c r="F38" s="120"/>
      <c r="G38" s="121"/>
      <c r="H38" s="120"/>
      <c r="I38" s="121"/>
      <c r="J38" s="121"/>
      <c r="K38" s="122"/>
      <c r="L38" s="123"/>
      <c r="M38" s="122"/>
      <c r="N38" s="127"/>
      <c r="O38" s="2"/>
      <c r="P38" s="1"/>
      <c r="Q38" s="1"/>
      <c r="R38" s="1"/>
      <c r="S38" s="1"/>
      <c r="T38" s="1"/>
      <c r="U38" s="1"/>
    </row>
    <row r="39" spans="1:21" ht="12">
      <c r="A39" s="119" t="s">
        <v>130</v>
      </c>
      <c r="B39" s="120"/>
      <c r="C39" s="121"/>
      <c r="D39" s="120"/>
      <c r="E39" s="120"/>
      <c r="F39" s="120"/>
      <c r="G39" s="121"/>
      <c r="H39" s="120"/>
      <c r="I39" s="121"/>
      <c r="J39" s="121"/>
      <c r="K39" s="122"/>
      <c r="L39" s="123"/>
      <c r="M39" s="122"/>
      <c r="N39" s="127"/>
      <c r="O39" s="2"/>
      <c r="P39" s="1"/>
      <c r="Q39" s="1"/>
      <c r="R39" s="1"/>
      <c r="S39" s="1"/>
      <c r="T39" s="1"/>
      <c r="U39" s="1"/>
    </row>
    <row r="40" spans="1:21" ht="12">
      <c r="A40" s="119" t="s">
        <v>131</v>
      </c>
      <c r="B40" s="120"/>
      <c r="C40" s="121"/>
      <c r="D40" s="120"/>
      <c r="E40" s="120"/>
      <c r="F40" s="120"/>
      <c r="G40" s="121"/>
      <c r="H40" s="120"/>
      <c r="I40" s="121"/>
      <c r="J40" s="121"/>
      <c r="K40" s="122"/>
      <c r="L40" s="129"/>
      <c r="M40" s="2"/>
      <c r="N40" s="2"/>
      <c r="O40" s="2"/>
      <c r="P40" s="1"/>
      <c r="Q40" s="1"/>
      <c r="R40" s="1"/>
      <c r="S40" s="1"/>
      <c r="T40" s="1"/>
      <c r="U40" s="1"/>
    </row>
    <row r="41" spans="1:21" ht="12">
      <c r="A41" s="112" t="s">
        <v>180</v>
      </c>
      <c r="B41" s="73"/>
      <c r="C41" s="32"/>
      <c r="D41" s="73"/>
      <c r="E41" s="73"/>
      <c r="F41" s="73"/>
      <c r="G41" s="32"/>
      <c r="H41" s="73"/>
      <c r="I41" s="32"/>
      <c r="J41" s="32"/>
      <c r="K41" s="30"/>
      <c r="L41" s="113"/>
      <c r="M41" s="30"/>
      <c r="N41" s="30"/>
      <c r="O41" s="30"/>
      <c r="P41" s="126"/>
      <c r="Q41" s="7"/>
      <c r="R41" s="7"/>
      <c r="S41" s="7"/>
      <c r="T41" s="7"/>
      <c r="U41" s="7"/>
    </row>
    <row r="42" spans="1:21" ht="12">
      <c r="A42" s="112" t="s">
        <v>224</v>
      </c>
      <c r="B42" s="73"/>
      <c r="C42" s="32"/>
      <c r="D42" s="73"/>
      <c r="E42" s="73"/>
      <c r="F42" s="73"/>
      <c r="G42" s="32"/>
      <c r="H42" s="73"/>
      <c r="I42" s="32"/>
      <c r="J42" s="32"/>
      <c r="K42" s="30"/>
      <c r="L42" s="113"/>
      <c r="M42" s="30"/>
      <c r="N42" s="30"/>
      <c r="O42" s="126"/>
      <c r="P42" s="7"/>
      <c r="Q42" s="7"/>
      <c r="R42" s="7"/>
      <c r="S42" s="7"/>
      <c r="T42" s="7"/>
      <c r="U42" s="7"/>
    </row>
    <row r="43" spans="1:21" ht="12">
      <c r="A43" s="112" t="s">
        <v>293</v>
      </c>
      <c r="B43" s="73"/>
      <c r="C43" s="32"/>
      <c r="D43" s="73"/>
      <c r="E43" s="73"/>
      <c r="F43" s="73"/>
      <c r="G43" s="32"/>
      <c r="H43" s="73"/>
      <c r="I43" s="32"/>
      <c r="J43" s="32"/>
      <c r="K43" s="30"/>
      <c r="L43" s="113"/>
      <c r="M43" s="30"/>
      <c r="N43" s="30"/>
      <c r="O43" s="30"/>
      <c r="P43" s="126"/>
      <c r="Q43" s="7"/>
      <c r="R43" s="7"/>
      <c r="S43" s="7"/>
      <c r="T43" s="7"/>
      <c r="U43" s="7"/>
    </row>
    <row r="44" spans="1:21" ht="12">
      <c r="A44" s="119" t="s">
        <v>228</v>
      </c>
      <c r="B44" s="120"/>
      <c r="C44" s="121"/>
      <c r="D44" s="120"/>
      <c r="E44" s="120"/>
      <c r="F44" s="120"/>
      <c r="G44" s="121"/>
      <c r="H44" s="120"/>
      <c r="I44" s="121"/>
      <c r="J44" s="121"/>
      <c r="K44" s="122"/>
      <c r="L44" s="114"/>
      <c r="M44" s="2"/>
      <c r="N44" s="2"/>
      <c r="O44" s="2"/>
      <c r="P44" s="1"/>
      <c r="Q44" s="1"/>
      <c r="R44" s="1"/>
      <c r="S44" s="1"/>
      <c r="T44" s="1"/>
      <c r="U44" s="1"/>
    </row>
    <row r="45" spans="1:21" ht="12">
      <c r="A45" s="112" t="s">
        <v>314</v>
      </c>
      <c r="B45" s="73"/>
      <c r="C45" s="32"/>
      <c r="D45" s="73"/>
      <c r="E45" s="73"/>
      <c r="F45" s="73"/>
      <c r="G45" s="32"/>
      <c r="H45" s="73"/>
      <c r="I45" s="32"/>
      <c r="J45" s="32"/>
      <c r="K45" s="30"/>
      <c r="L45" s="113"/>
      <c r="M45" s="30"/>
      <c r="N45" s="30"/>
      <c r="O45" s="30"/>
      <c r="P45" s="126"/>
      <c r="Q45" s="7"/>
      <c r="R45" s="7"/>
      <c r="S45" s="7"/>
      <c r="T45" s="7"/>
      <c r="U45" s="7"/>
    </row>
    <row r="46" spans="1:21" ht="12">
      <c r="A46" s="112" t="s">
        <v>181</v>
      </c>
      <c r="B46" s="73"/>
      <c r="C46" s="32"/>
      <c r="D46" s="73"/>
      <c r="E46" s="73"/>
      <c r="F46" s="73"/>
      <c r="G46" s="32"/>
      <c r="H46" s="73"/>
      <c r="I46" s="32"/>
      <c r="J46" s="32"/>
      <c r="K46" s="30"/>
      <c r="L46" s="113"/>
      <c r="M46" s="30"/>
      <c r="N46" s="30"/>
      <c r="O46" s="30"/>
      <c r="P46" s="126"/>
      <c r="Q46" s="7"/>
      <c r="R46" s="7"/>
      <c r="S46" s="7"/>
      <c r="T46" s="7"/>
      <c r="U46" s="7"/>
    </row>
    <row r="47" spans="1:21" ht="12">
      <c r="A47" s="112" t="s">
        <v>277</v>
      </c>
      <c r="B47" s="73"/>
      <c r="C47" s="32"/>
      <c r="D47" s="73"/>
      <c r="E47" s="73"/>
      <c r="F47" s="73"/>
      <c r="G47" s="32"/>
      <c r="H47" s="73"/>
      <c r="I47" s="32"/>
      <c r="J47" s="32"/>
      <c r="K47" s="30"/>
      <c r="L47" s="113"/>
      <c r="M47" s="30"/>
      <c r="N47" s="30"/>
      <c r="O47" s="30"/>
      <c r="P47" s="126"/>
      <c r="Q47" s="7"/>
      <c r="R47" s="7"/>
      <c r="S47" s="7"/>
      <c r="T47" s="7"/>
      <c r="U47" s="7"/>
    </row>
    <row r="48" spans="1:21" ht="12">
      <c r="A48" s="112" t="s">
        <v>198</v>
      </c>
      <c r="B48" s="73"/>
      <c r="C48" s="32"/>
      <c r="D48" s="73"/>
      <c r="E48" s="73"/>
      <c r="F48" s="73"/>
      <c r="G48" s="32"/>
      <c r="H48" s="73"/>
      <c r="I48" s="32"/>
      <c r="J48" s="32"/>
      <c r="K48" s="30"/>
      <c r="L48" s="113"/>
      <c r="M48" s="30"/>
      <c r="N48" s="30"/>
      <c r="O48" s="30"/>
      <c r="P48" s="126"/>
      <c r="Q48" s="7"/>
      <c r="R48" s="7"/>
      <c r="S48" s="7"/>
      <c r="T48" s="7"/>
      <c r="U48" s="7"/>
    </row>
    <row r="49" spans="1:21" ht="12">
      <c r="A49" s="112" t="s">
        <v>259</v>
      </c>
      <c r="B49" s="73"/>
      <c r="C49" s="32"/>
      <c r="D49" s="73"/>
      <c r="E49" s="73"/>
      <c r="F49" s="73"/>
      <c r="G49" s="32"/>
      <c r="H49" s="73"/>
      <c r="I49" s="32"/>
      <c r="J49" s="32"/>
      <c r="K49" s="30"/>
      <c r="L49" s="113"/>
      <c r="M49" s="30"/>
      <c r="N49" s="30"/>
      <c r="O49" s="30"/>
      <c r="P49" s="126"/>
      <c r="Q49" s="7"/>
      <c r="R49" s="7"/>
      <c r="S49" s="7"/>
      <c r="T49" s="7"/>
      <c r="U49" s="7"/>
    </row>
    <row r="50" spans="1:21" ht="12">
      <c r="A50" s="112" t="s">
        <v>206</v>
      </c>
      <c r="B50" s="73"/>
      <c r="C50" s="32"/>
      <c r="D50" s="73"/>
      <c r="E50" s="73"/>
      <c r="F50" s="73"/>
      <c r="G50" s="32"/>
      <c r="H50" s="73"/>
      <c r="I50" s="32"/>
      <c r="J50" s="32"/>
      <c r="K50" s="30"/>
      <c r="L50" s="113"/>
      <c r="M50" s="30"/>
      <c r="N50" s="30"/>
      <c r="O50" s="30"/>
      <c r="P50" s="126"/>
      <c r="Q50" s="7"/>
      <c r="R50" s="7"/>
      <c r="S50" s="7"/>
      <c r="T50" s="7"/>
      <c r="U50" s="7"/>
    </row>
    <row r="51" spans="1:21" ht="12">
      <c r="A51" s="130" t="s">
        <v>192</v>
      </c>
      <c r="B51" s="120"/>
      <c r="C51" s="131"/>
      <c r="D51" s="120"/>
      <c r="E51" s="120"/>
      <c r="F51" s="120"/>
      <c r="G51" s="131"/>
      <c r="H51" s="120"/>
      <c r="I51" s="131"/>
      <c r="J51" s="131"/>
      <c r="K51" s="132"/>
      <c r="L51" s="114"/>
      <c r="M51" s="2"/>
      <c r="N51" s="2"/>
      <c r="O51" s="2"/>
      <c r="P51" s="133"/>
      <c r="Q51" s="133"/>
      <c r="R51" s="133"/>
      <c r="S51" s="133"/>
      <c r="T51" s="133"/>
      <c r="U51" s="133"/>
    </row>
    <row r="52" spans="1:21" ht="12">
      <c r="A52" s="112" t="s">
        <v>299</v>
      </c>
      <c r="B52" s="73"/>
      <c r="C52" s="32"/>
      <c r="D52" s="73"/>
      <c r="E52" s="73"/>
      <c r="F52" s="73"/>
      <c r="G52" s="32"/>
      <c r="H52" s="73"/>
      <c r="I52" s="32"/>
      <c r="J52" s="32"/>
      <c r="K52" s="30"/>
      <c r="L52" s="113"/>
      <c r="M52" s="30"/>
      <c r="N52" s="30"/>
      <c r="O52" s="30"/>
      <c r="P52" s="30"/>
      <c r="Q52" s="126"/>
      <c r="R52" s="7"/>
      <c r="S52" s="7"/>
      <c r="T52" s="7"/>
      <c r="U52" s="7"/>
    </row>
    <row r="53" spans="1:21" ht="12">
      <c r="A53" s="134" t="s">
        <v>261</v>
      </c>
      <c r="B53" s="52"/>
      <c r="C53" s="135"/>
      <c r="D53" s="52"/>
      <c r="E53" s="52"/>
      <c r="F53" s="52"/>
      <c r="G53" s="135"/>
      <c r="H53" s="52"/>
      <c r="I53" s="135"/>
      <c r="J53" s="135"/>
      <c r="K53" s="135"/>
      <c r="L53" s="88"/>
      <c r="M53" s="135"/>
      <c r="N53" s="135"/>
      <c r="O53" s="135"/>
      <c r="P53" s="135"/>
      <c r="Q53" s="136"/>
      <c r="R53" s="7"/>
      <c r="S53" s="7"/>
      <c r="T53" s="7"/>
      <c r="U53" s="7"/>
    </row>
    <row r="54" spans="1:21" ht="12">
      <c r="A54" s="134" t="s">
        <v>359</v>
      </c>
      <c r="B54" s="52"/>
      <c r="C54" s="135"/>
      <c r="D54" s="52"/>
      <c r="E54" s="52"/>
      <c r="F54" s="52"/>
      <c r="G54" s="135"/>
      <c r="H54" s="52"/>
      <c r="I54" s="135"/>
      <c r="J54" s="135"/>
      <c r="K54" s="135"/>
      <c r="L54" s="88"/>
      <c r="M54" s="135"/>
      <c r="N54" s="135"/>
      <c r="O54" s="135"/>
      <c r="P54" s="135"/>
      <c r="Q54" s="136"/>
      <c r="R54" s="7"/>
      <c r="S54" s="7"/>
      <c r="T54" s="7"/>
      <c r="U54" s="7"/>
    </row>
    <row r="55" spans="1:21" ht="12">
      <c r="A55" s="7" t="s">
        <v>294</v>
      </c>
      <c r="B55" s="81"/>
      <c r="C55" s="7"/>
      <c r="D55" s="81"/>
      <c r="E55" s="81"/>
      <c r="F55" s="81"/>
      <c r="G55" s="7"/>
      <c r="H55" s="81"/>
      <c r="I55" s="7"/>
      <c r="J55" s="7"/>
      <c r="K55" s="7"/>
      <c r="L55" s="137"/>
      <c r="M55" s="7"/>
      <c r="N55" s="7"/>
      <c r="O55" s="7"/>
      <c r="P55" s="7"/>
      <c r="Q55" s="7"/>
      <c r="R55" s="7"/>
      <c r="S55" s="7"/>
      <c r="T55" s="7"/>
      <c r="U55" s="7"/>
    </row>
    <row r="56" spans="1:21" ht="12">
      <c r="A56" s="7" t="s">
        <v>253</v>
      </c>
      <c r="B56" s="81"/>
      <c r="C56" s="7"/>
      <c r="D56" s="81"/>
      <c r="E56" s="81"/>
      <c r="F56" s="81"/>
      <c r="G56" s="7"/>
      <c r="H56" s="81"/>
      <c r="I56" s="7"/>
      <c r="J56" s="7"/>
      <c r="K56" s="7"/>
      <c r="L56" s="137"/>
      <c r="M56" s="7"/>
      <c r="N56" s="7"/>
      <c r="O56" s="7"/>
      <c r="P56" s="7"/>
      <c r="Q56" s="7"/>
      <c r="R56" s="7"/>
      <c r="S56" s="7"/>
      <c r="T56" s="7"/>
      <c r="U56" s="7"/>
    </row>
    <row r="57" spans="1:21" ht="12">
      <c r="A57" s="7" t="s">
        <v>275</v>
      </c>
      <c r="B57" s="81"/>
      <c r="C57" s="7"/>
      <c r="D57" s="81"/>
      <c r="E57" s="81"/>
      <c r="F57" s="81"/>
      <c r="G57" s="7"/>
      <c r="H57" s="81"/>
      <c r="I57" s="7"/>
      <c r="J57" s="7"/>
      <c r="K57" s="7"/>
      <c r="L57" s="137"/>
      <c r="M57" s="7"/>
      <c r="N57" s="7"/>
      <c r="O57" s="7"/>
      <c r="P57" s="7"/>
      <c r="Q57" s="7"/>
      <c r="R57" s="7"/>
      <c r="S57" s="7"/>
      <c r="T57" s="7"/>
      <c r="U57" s="7"/>
    </row>
    <row r="58" spans="1:21" ht="12">
      <c r="A58" s="7" t="s">
        <v>315</v>
      </c>
      <c r="B58" s="81"/>
      <c r="C58" s="7"/>
      <c r="D58" s="81"/>
      <c r="E58" s="81"/>
      <c r="F58" s="81"/>
      <c r="G58" s="7"/>
      <c r="H58" s="81"/>
      <c r="I58" s="7"/>
      <c r="J58" s="7"/>
      <c r="K58" s="7"/>
      <c r="L58" s="137"/>
      <c r="M58" s="7"/>
      <c r="N58" s="7"/>
      <c r="O58" s="7"/>
      <c r="P58" s="7"/>
      <c r="Q58" s="7"/>
      <c r="R58" s="7"/>
      <c r="S58" s="7"/>
      <c r="T58" s="7"/>
      <c r="U58" s="7"/>
    </row>
    <row r="59" spans="1:21" ht="12">
      <c r="A59" s="7" t="s">
        <v>316</v>
      </c>
      <c r="B59" s="81"/>
      <c r="C59" s="7"/>
      <c r="D59" s="81"/>
      <c r="E59" s="81"/>
      <c r="F59" s="81"/>
      <c r="G59" s="7"/>
      <c r="H59" s="81"/>
      <c r="I59" s="7"/>
      <c r="J59" s="7"/>
      <c r="K59" s="7"/>
      <c r="L59" s="137"/>
      <c r="M59" s="7"/>
      <c r="N59" s="7"/>
      <c r="O59" s="7"/>
      <c r="P59" s="7"/>
      <c r="Q59" s="7"/>
      <c r="R59" s="7"/>
      <c r="S59" s="7"/>
      <c r="T59" s="7"/>
      <c r="U59" s="7"/>
    </row>
    <row r="60" spans="1:21" ht="12">
      <c r="A60" s="7" t="s">
        <v>279</v>
      </c>
      <c r="B60" s="81"/>
      <c r="C60" s="7"/>
      <c r="D60" s="81"/>
      <c r="E60" s="81"/>
      <c r="F60" s="81"/>
      <c r="G60" s="7"/>
      <c r="H60" s="81"/>
      <c r="I60" s="7"/>
      <c r="J60" s="7"/>
      <c r="K60" s="7"/>
      <c r="L60" s="137"/>
      <c r="M60" s="7"/>
      <c r="N60" s="7"/>
      <c r="O60" s="7"/>
      <c r="P60" s="7"/>
      <c r="Q60" s="7"/>
      <c r="R60" s="7"/>
      <c r="S60" s="7"/>
      <c r="T60" s="7"/>
      <c r="U60" s="7"/>
    </row>
    <row r="61" spans="1:21" ht="12">
      <c r="A61" s="7" t="s">
        <v>308</v>
      </c>
      <c r="B61" s="81"/>
      <c r="C61" s="7"/>
      <c r="D61" s="81"/>
      <c r="E61" s="81"/>
      <c r="F61" s="81"/>
      <c r="G61" s="7"/>
      <c r="H61" s="81"/>
      <c r="I61" s="7"/>
      <c r="J61" s="7"/>
      <c r="K61" s="7"/>
      <c r="L61" s="137"/>
      <c r="M61" s="7"/>
      <c r="N61" s="7"/>
      <c r="O61" s="7"/>
      <c r="P61" s="7"/>
      <c r="Q61" s="7"/>
      <c r="R61" s="7"/>
      <c r="S61" s="7"/>
      <c r="T61" s="7"/>
      <c r="U61" s="7"/>
    </row>
    <row r="62" spans="1:21" ht="12">
      <c r="A62" s="7" t="s">
        <v>103</v>
      </c>
      <c r="B62" s="81"/>
      <c r="C62" s="7"/>
      <c r="D62" s="81"/>
      <c r="E62" s="81"/>
      <c r="F62" s="81"/>
      <c r="G62" s="7"/>
      <c r="H62" s="81"/>
      <c r="I62" s="7"/>
      <c r="J62" s="7"/>
      <c r="K62" s="7"/>
      <c r="L62" s="137"/>
      <c r="M62" s="7"/>
      <c r="N62" s="7"/>
      <c r="O62" s="7"/>
      <c r="P62" s="7"/>
      <c r="Q62" s="7"/>
      <c r="R62" s="7"/>
      <c r="S62" s="7"/>
      <c r="T62" s="7"/>
      <c r="U62" s="7"/>
    </row>
    <row r="63" spans="1:21" ht="12">
      <c r="A63" s="7" t="s">
        <v>280</v>
      </c>
      <c r="B63" s="81"/>
      <c r="C63" s="7"/>
      <c r="D63" s="81"/>
      <c r="E63" s="81"/>
      <c r="F63" s="81"/>
      <c r="G63" s="7"/>
      <c r="H63" s="81"/>
      <c r="I63" s="7"/>
      <c r="J63" s="7"/>
      <c r="K63" s="7"/>
      <c r="L63" s="137"/>
      <c r="M63" s="7"/>
      <c r="N63" s="7"/>
      <c r="O63" s="7"/>
      <c r="P63" s="7"/>
      <c r="Q63" s="7"/>
      <c r="R63" s="7"/>
      <c r="S63" s="7"/>
      <c r="T63" s="7"/>
      <c r="U63" s="7"/>
    </row>
    <row r="64" spans="1:21" ht="12">
      <c r="A64" s="138" t="s">
        <v>341</v>
      </c>
      <c r="B64" s="139"/>
      <c r="C64" s="138"/>
      <c r="D64" s="139"/>
      <c r="E64" s="139"/>
      <c r="F64" s="139"/>
      <c r="G64" s="138"/>
      <c r="H64" s="139"/>
      <c r="I64" s="138"/>
      <c r="J64" s="138"/>
      <c r="K64" s="138"/>
      <c r="L64" s="140"/>
      <c r="M64" s="138"/>
      <c r="N64" s="138"/>
      <c r="O64" s="138"/>
      <c r="P64" s="138"/>
      <c r="Q64" s="138"/>
      <c r="R64" s="138"/>
      <c r="S64" s="138"/>
      <c r="T64" s="138"/>
      <c r="U64" s="138"/>
    </row>
    <row r="65" ht="12">
      <c r="A65" s="79" t="s">
        <v>89</v>
      </c>
    </row>
  </sheetData>
  <hyperlinks>
    <hyperlink ref="A10" r:id="rId1" display="From PubMed, go to Advanced Search."/>
  </hyperlinks>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AB165"/>
  <sheetViews>
    <sheetView tabSelected="1" zoomScale="150" zoomScaleNormal="150" workbookViewId="0" topLeftCell="A142">
      <selection activeCell="C156" sqref="C156"/>
    </sheetView>
  </sheetViews>
  <sheetFormatPr defaultColWidth="8.8515625" defaultRowHeight="12.75"/>
  <cols>
    <col min="1" max="1" width="32.8515625" style="0" customWidth="1"/>
    <col min="2" max="2" width="7.00390625" style="0" bestFit="1" customWidth="1"/>
    <col min="3" max="3" width="9.7109375" style="0" bestFit="1" customWidth="1"/>
    <col min="4" max="4" width="10.7109375" style="0" customWidth="1"/>
    <col min="5" max="6" width="9.140625" style="0" customWidth="1"/>
    <col min="7" max="7" width="10.7109375" style="0" customWidth="1"/>
    <col min="8" max="8" width="7.7109375" style="0" customWidth="1"/>
    <col min="9" max="9" width="7.00390625" style="35" customWidth="1"/>
    <col min="10" max="10" width="10.28125" style="0" customWidth="1"/>
    <col min="11" max="12" width="10.140625" style="0" customWidth="1"/>
    <col min="13" max="13" width="8.28125" style="0" customWidth="1"/>
    <col min="14" max="15" width="7.00390625" style="0" customWidth="1"/>
    <col min="16" max="16" width="8.140625" style="0" customWidth="1"/>
    <col min="17" max="18" width="7.00390625" style="0" customWidth="1"/>
    <col min="19" max="19" width="8.28125" style="0" customWidth="1"/>
    <col min="20" max="21" width="7.00390625" style="0" customWidth="1"/>
    <col min="22" max="22" width="9.28125" style="0" customWidth="1"/>
    <col min="23" max="27" width="7.00390625" style="0" customWidth="1"/>
    <col min="28" max="28" width="7.00390625" style="0" bestFit="1" customWidth="1"/>
  </cols>
  <sheetData>
    <row r="1" ht="12">
      <c r="A1" s="19" t="s">
        <v>69</v>
      </c>
    </row>
    <row r="2" spans="1:9" ht="12">
      <c r="A2" s="79" t="s">
        <v>278</v>
      </c>
      <c r="I2" s="60"/>
    </row>
    <row r="3" spans="1:9" ht="12">
      <c r="A3" s="19"/>
      <c r="I3" s="51"/>
    </row>
    <row r="4" spans="1:9" ht="10.5" customHeight="1">
      <c r="A4" s="319" t="s">
        <v>349</v>
      </c>
      <c r="B4" s="320"/>
      <c r="C4" s="320"/>
      <c r="D4" s="63"/>
      <c r="E4" s="63"/>
      <c r="I4" s="51"/>
    </row>
    <row r="5" spans="1:9" ht="12">
      <c r="A5" s="148" t="s">
        <v>189</v>
      </c>
      <c r="B5" s="63"/>
      <c r="C5" s="63"/>
      <c r="D5" s="63"/>
      <c r="E5" s="63"/>
      <c r="I5" s="51"/>
    </row>
    <row r="6" spans="1:9" ht="12">
      <c r="A6" s="154" t="s">
        <v>13</v>
      </c>
      <c r="B6" s="63"/>
      <c r="C6" s="63"/>
      <c r="D6" s="63"/>
      <c r="E6" s="63"/>
      <c r="I6" s="51"/>
    </row>
    <row r="7" spans="2:10" ht="48">
      <c r="B7" s="64"/>
      <c r="C7" s="63"/>
      <c r="D7" s="50" t="s">
        <v>54</v>
      </c>
      <c r="E7" s="50" t="s">
        <v>76</v>
      </c>
      <c r="F7" s="50" t="s">
        <v>46</v>
      </c>
      <c r="G7" s="76" t="s">
        <v>48</v>
      </c>
      <c r="H7" s="76" t="s">
        <v>45</v>
      </c>
      <c r="I7"/>
      <c r="J7" s="19" t="s">
        <v>115</v>
      </c>
    </row>
    <row r="8" spans="1:9" ht="12">
      <c r="A8" s="64"/>
      <c r="B8" s="64"/>
      <c r="C8" s="63">
        <v>20100331</v>
      </c>
      <c r="G8" s="69">
        <v>83061</v>
      </c>
      <c r="H8" s="65">
        <v>51331</v>
      </c>
      <c r="I8" s="66">
        <v>0.617991596537484</v>
      </c>
    </row>
    <row r="9" spans="1:9" ht="12">
      <c r="A9" s="64"/>
      <c r="B9" s="64"/>
      <c r="C9" s="63">
        <v>20100630</v>
      </c>
      <c r="G9" s="69">
        <v>102262</v>
      </c>
      <c r="H9" s="68">
        <v>66161</v>
      </c>
      <c r="I9" s="66">
        <f aca="true" t="shared" si="0" ref="I9:I15">PRODUCT(H9/G9)</f>
        <v>0.6469754160880875</v>
      </c>
    </row>
    <row r="10" spans="1:11" ht="12">
      <c r="A10" s="64"/>
      <c r="B10" s="64"/>
      <c r="C10" s="70">
        <v>20100930</v>
      </c>
      <c r="G10" s="69">
        <v>125685</v>
      </c>
      <c r="H10" s="68">
        <v>85124</v>
      </c>
      <c r="I10" s="66">
        <f t="shared" si="0"/>
        <v>0.6772805028444127</v>
      </c>
      <c r="J10" s="77">
        <v>75246</v>
      </c>
      <c r="K10" s="78">
        <f>PRODUCT(J10/G10)</f>
        <v>0.598687194175916</v>
      </c>
    </row>
    <row r="11" spans="1:11" ht="12">
      <c r="A11" s="64"/>
      <c r="B11" s="64"/>
      <c r="C11" s="86">
        <v>20101211</v>
      </c>
      <c r="G11" s="69">
        <v>137254</v>
      </c>
      <c r="H11" s="68">
        <v>95910</v>
      </c>
      <c r="I11" s="66">
        <f t="shared" si="0"/>
        <v>0.6987774491089513</v>
      </c>
      <c r="J11" s="69">
        <v>88505</v>
      </c>
      <c r="K11" s="78">
        <f>PRODUCT(J11/G11)</f>
        <v>0.6448263802876419</v>
      </c>
    </row>
    <row r="12" spans="1:11" ht="12">
      <c r="A12" s="64"/>
      <c r="B12" s="64"/>
      <c r="C12" s="87">
        <v>20101231</v>
      </c>
      <c r="D12" s="91">
        <v>446508</v>
      </c>
      <c r="E12" s="91">
        <v>227834</v>
      </c>
      <c r="F12" s="91">
        <v>168401</v>
      </c>
      <c r="G12" s="150">
        <v>140270</v>
      </c>
      <c r="H12" s="150">
        <v>103528</v>
      </c>
      <c r="I12" s="66">
        <f t="shared" si="0"/>
        <v>0.7380623084052185</v>
      </c>
      <c r="J12" s="69">
        <v>101662</v>
      </c>
      <c r="K12" s="78"/>
    </row>
    <row r="13" spans="1:11" ht="12">
      <c r="A13" s="64"/>
      <c r="B13" s="64"/>
      <c r="C13" s="149">
        <v>20110330</v>
      </c>
      <c r="D13" s="150">
        <v>462655</v>
      </c>
      <c r="E13" s="150">
        <v>243814</v>
      </c>
      <c r="F13" s="96"/>
      <c r="G13" s="150">
        <v>162720</v>
      </c>
      <c r="H13" s="150">
        <v>114586</v>
      </c>
      <c r="I13" s="66">
        <f t="shared" si="0"/>
        <v>0.7041912487708948</v>
      </c>
      <c r="J13" s="151">
        <v>106201</v>
      </c>
      <c r="K13" s="78">
        <f>PRODUCT(J13/G13)</f>
        <v>0.6526610127826942</v>
      </c>
    </row>
    <row r="14" spans="1:11" ht="12">
      <c r="A14" s="64"/>
      <c r="B14" s="64"/>
      <c r="C14" s="153">
        <v>20110630</v>
      </c>
      <c r="D14" s="150">
        <v>481693</v>
      </c>
      <c r="E14" s="150">
        <v>260944</v>
      </c>
      <c r="F14" s="150"/>
      <c r="G14" s="150">
        <v>182761</v>
      </c>
      <c r="H14" s="150">
        <v>131353</v>
      </c>
      <c r="I14" s="66">
        <f t="shared" si="0"/>
        <v>0.7187146054136276</v>
      </c>
      <c r="J14" s="151"/>
      <c r="K14" s="78"/>
    </row>
    <row r="15" spans="1:11" ht="12">
      <c r="A15" s="64"/>
      <c r="B15" s="64"/>
      <c r="C15" s="155">
        <v>20111211</v>
      </c>
      <c r="D15" s="150">
        <v>522306</v>
      </c>
      <c r="E15" s="150">
        <v>291853</v>
      </c>
      <c r="F15" s="150">
        <v>234089</v>
      </c>
      <c r="G15" s="150">
        <v>197712</v>
      </c>
      <c r="H15" s="150">
        <v>145799</v>
      </c>
      <c r="I15" s="66">
        <f t="shared" si="0"/>
        <v>0.7374312130776078</v>
      </c>
      <c r="J15" s="150">
        <v>138604</v>
      </c>
      <c r="K15" s="78">
        <f>PRODUCT(J15/G15)</f>
        <v>0.7010398964149874</v>
      </c>
    </row>
    <row r="16" spans="1:11" ht="12">
      <c r="A16" s="64"/>
      <c r="B16" s="64"/>
      <c r="C16" s="158">
        <v>20111231</v>
      </c>
      <c r="D16" s="150">
        <v>527953</v>
      </c>
      <c r="E16" s="150">
        <v>294408</v>
      </c>
      <c r="F16" s="150">
        <v>236236</v>
      </c>
      <c r="G16" s="150">
        <v>225144</v>
      </c>
      <c r="H16" s="150">
        <v>164828</v>
      </c>
      <c r="I16" s="66">
        <f aca="true" t="shared" si="1" ref="I16:I22">PRODUCT(H16/G16)</f>
        <v>0.7321003446683012</v>
      </c>
      <c r="J16" s="150">
        <v>155402</v>
      </c>
      <c r="K16" s="78">
        <f>PRODUCT(J16/G16)</f>
        <v>0.6902338059197669</v>
      </c>
    </row>
    <row r="17" spans="1:11" ht="12">
      <c r="A17" s="64"/>
      <c r="B17" s="64"/>
      <c r="C17" s="161">
        <v>20120331</v>
      </c>
      <c r="D17" s="150">
        <v>550745</v>
      </c>
      <c r="E17" s="150">
        <v>311549</v>
      </c>
      <c r="F17" s="150">
        <v>253868</v>
      </c>
      <c r="G17" s="150">
        <v>251808</v>
      </c>
      <c r="H17" s="150">
        <v>185016</v>
      </c>
      <c r="I17" s="66">
        <f t="shared" si="1"/>
        <v>0.7347502859321388</v>
      </c>
      <c r="J17" s="150">
        <v>174970</v>
      </c>
      <c r="K17" s="78">
        <f>PRODUCT(J17/G17)</f>
        <v>0.6948548100139789</v>
      </c>
    </row>
    <row r="18" spans="1:11" ht="12">
      <c r="A18" s="64"/>
      <c r="B18" s="64"/>
      <c r="C18" s="165">
        <v>20120630</v>
      </c>
      <c r="D18" s="150">
        <v>571014</v>
      </c>
      <c r="E18" s="150">
        <v>328234</v>
      </c>
      <c r="F18" s="150">
        <v>271253</v>
      </c>
      <c r="G18" s="150">
        <v>277243</v>
      </c>
      <c r="H18" s="150">
        <v>204537</v>
      </c>
      <c r="I18" s="66">
        <f t="shared" si="1"/>
        <v>0.7377535230826388</v>
      </c>
      <c r="J18" s="150"/>
      <c r="K18" s="78"/>
    </row>
    <row r="19" spans="1:11" ht="12">
      <c r="A19" s="64"/>
      <c r="B19" s="64"/>
      <c r="C19" s="165">
        <v>20120930</v>
      </c>
      <c r="D19" s="150">
        <v>588950</v>
      </c>
      <c r="E19" s="150">
        <v>346051</v>
      </c>
      <c r="F19" s="150">
        <v>289270</v>
      </c>
      <c r="G19" s="150">
        <v>293682</v>
      </c>
      <c r="H19" s="150">
        <v>218951</v>
      </c>
      <c r="I19" s="66">
        <f t="shared" si="1"/>
        <v>0.7455376904270605</v>
      </c>
      <c r="J19" s="150"/>
      <c r="K19" s="78"/>
    </row>
    <row r="20" spans="1:11" ht="12">
      <c r="A20" s="76" t="s">
        <v>40</v>
      </c>
      <c r="B20" s="64"/>
      <c r="C20" s="165">
        <v>20121211</v>
      </c>
      <c r="D20" s="150">
        <v>606011</v>
      </c>
      <c r="E20" s="150">
        <v>358415</v>
      </c>
      <c r="F20" s="150"/>
      <c r="G20" s="150">
        <v>369168</v>
      </c>
      <c r="H20" s="150">
        <v>243227</v>
      </c>
      <c r="I20" s="66">
        <f t="shared" si="1"/>
        <v>0.6588517964720669</v>
      </c>
      <c r="J20" s="150"/>
      <c r="K20" s="78"/>
    </row>
    <row r="21" spans="1:11" ht="12">
      <c r="A21" s="76" t="s">
        <v>40</v>
      </c>
      <c r="B21" s="64"/>
      <c r="C21" s="165">
        <v>20121231</v>
      </c>
      <c r="D21" s="150">
        <v>611836</v>
      </c>
      <c r="E21" s="150">
        <v>308104</v>
      </c>
      <c r="F21" s="150"/>
      <c r="G21" s="150">
        <v>313993</v>
      </c>
      <c r="H21" s="150">
        <v>236210</v>
      </c>
      <c r="I21" s="66">
        <f t="shared" si="1"/>
        <v>0.7522779170236279</v>
      </c>
      <c r="J21" s="150"/>
      <c r="K21" s="78"/>
    </row>
    <row r="22" spans="1:11" ht="12">
      <c r="A22" s="64"/>
      <c r="B22" s="64"/>
      <c r="C22" s="313">
        <v>20130331</v>
      </c>
      <c r="D22" s="150">
        <v>637740</v>
      </c>
      <c r="E22" s="150">
        <v>386814</v>
      </c>
      <c r="F22" s="150">
        <v>329069</v>
      </c>
      <c r="G22" s="150">
        <v>400988</v>
      </c>
      <c r="H22" s="150">
        <v>270815</v>
      </c>
      <c r="I22" s="66">
        <f t="shared" si="1"/>
        <v>0.6753693377357926</v>
      </c>
      <c r="J22" s="150"/>
      <c r="K22" s="78"/>
    </row>
    <row r="24" spans="1:28" ht="12.75" customHeight="1">
      <c r="A24" s="67" t="s">
        <v>132</v>
      </c>
      <c r="B24" s="9"/>
      <c r="C24" s="9">
        <v>20080406</v>
      </c>
      <c r="D24" s="9" t="s">
        <v>214</v>
      </c>
      <c r="E24" s="9" t="s">
        <v>63</v>
      </c>
      <c r="F24" s="9"/>
      <c r="G24" s="9" t="s">
        <v>111</v>
      </c>
      <c r="H24" s="9" t="s">
        <v>171</v>
      </c>
      <c r="I24" s="12" t="s">
        <v>112</v>
      </c>
      <c r="J24" s="9" t="s">
        <v>62</v>
      </c>
      <c r="K24" s="9" t="s">
        <v>63</v>
      </c>
      <c r="L24" s="9" t="s">
        <v>112</v>
      </c>
      <c r="M24" s="9" t="s">
        <v>64</v>
      </c>
      <c r="N24" s="9" t="s">
        <v>63</v>
      </c>
      <c r="O24" s="9" t="s">
        <v>112</v>
      </c>
      <c r="P24" s="9" t="s">
        <v>175</v>
      </c>
      <c r="Q24" s="9" t="s">
        <v>63</v>
      </c>
      <c r="R24" s="9" t="s">
        <v>112</v>
      </c>
      <c r="S24" s="9" t="s">
        <v>234</v>
      </c>
      <c r="T24" s="9" t="s">
        <v>63</v>
      </c>
      <c r="U24" s="9" t="s">
        <v>112</v>
      </c>
      <c r="V24" s="9" t="s">
        <v>317</v>
      </c>
      <c r="W24" s="9" t="s">
        <v>63</v>
      </c>
      <c r="X24" s="9" t="s">
        <v>112</v>
      </c>
      <c r="Y24" s="9" t="s">
        <v>212</v>
      </c>
      <c r="Z24" s="9" t="s">
        <v>63</v>
      </c>
      <c r="AA24" s="9" t="s">
        <v>112</v>
      </c>
      <c r="AB24" s="9"/>
    </row>
    <row r="25" spans="1:28" ht="12.75" customHeight="1">
      <c r="A25" s="9"/>
      <c r="B25" s="9"/>
      <c r="G25" s="17">
        <v>215424</v>
      </c>
      <c r="H25" s="17">
        <v>73631</v>
      </c>
      <c r="I25" s="34">
        <f aca="true" t="shared" si="2" ref="I25:I49">PRODUCT(H25/G25)</f>
        <v>0.3417957144979204</v>
      </c>
      <c r="J25" s="16">
        <v>144166</v>
      </c>
      <c r="K25" s="16">
        <v>44366</v>
      </c>
      <c r="L25" s="13">
        <f aca="true" t="shared" si="3" ref="L25:L49">PRODUCT(K25/J25)</f>
        <v>0.3077424635489644</v>
      </c>
      <c r="M25" s="16">
        <v>67486</v>
      </c>
      <c r="N25" s="16">
        <v>12241</v>
      </c>
      <c r="O25" s="13">
        <f aca="true" t="shared" si="4" ref="O25:O49">PRODUCT(N25/M25)</f>
        <v>0.18138576890021635</v>
      </c>
      <c r="P25">
        <v>30602</v>
      </c>
      <c r="Q25" s="16">
        <v>3894</v>
      </c>
      <c r="R25" s="13">
        <f aca="true" t="shared" si="5" ref="R25:R49">PRODUCT(Q25/P25)</f>
        <v>0.12724658519051044</v>
      </c>
      <c r="S25" s="16">
        <v>11947</v>
      </c>
      <c r="T25" s="16">
        <v>1012</v>
      </c>
      <c r="U25" s="13">
        <f aca="true" t="shared" si="6" ref="U25:U49">PRODUCT(T25/S25)</f>
        <v>0.08470745793923161</v>
      </c>
      <c r="V25" s="16">
        <v>6475</v>
      </c>
      <c r="W25" s="16">
        <v>454</v>
      </c>
      <c r="X25" s="13">
        <f aca="true" t="shared" si="7" ref="X25:X49">PRODUCT(W25/V25)</f>
        <v>0.07011583011583011</v>
      </c>
      <c r="Y25" s="16">
        <v>2267</v>
      </c>
      <c r="Z25" s="16">
        <v>143</v>
      </c>
      <c r="AA25" s="13">
        <f aca="true" t="shared" si="8" ref="AA25:AA49">PRODUCT(Z25/Y25)</f>
        <v>0.06307895897662108</v>
      </c>
      <c r="AB25" s="9" t="s">
        <v>110</v>
      </c>
    </row>
    <row r="26" spans="1:28" s="18" customFormat="1" ht="33.75" customHeight="1">
      <c r="A26" s="8" t="s">
        <v>346</v>
      </c>
      <c r="B26" s="8"/>
      <c r="C26" s="8">
        <v>20080630</v>
      </c>
      <c r="D26" s="17">
        <v>250900</v>
      </c>
      <c r="E26" s="17">
        <v>86265</v>
      </c>
      <c r="F26" s="13">
        <f aca="true" t="shared" si="9" ref="F26:F49">PRODUCT(E26/D26)</f>
        <v>0.34382223993622957</v>
      </c>
      <c r="G26" s="17">
        <v>220118</v>
      </c>
      <c r="H26" s="17">
        <v>75269</v>
      </c>
      <c r="I26" s="34">
        <f t="shared" si="2"/>
        <v>0.34194840948945565</v>
      </c>
      <c r="J26" s="17">
        <v>146277</v>
      </c>
      <c r="K26" s="17">
        <v>44955</v>
      </c>
      <c r="L26" s="13">
        <f t="shared" si="3"/>
        <v>0.30732787793022825</v>
      </c>
      <c r="M26" s="17">
        <v>68778</v>
      </c>
      <c r="N26" s="17">
        <v>11988</v>
      </c>
      <c r="O26" s="13">
        <f t="shared" si="4"/>
        <v>0.17429992148652185</v>
      </c>
      <c r="P26" s="17">
        <v>30416</v>
      </c>
      <c r="Q26" s="17">
        <v>3816</v>
      </c>
      <c r="R26" s="13">
        <f t="shared" si="5"/>
        <v>0.12546028406102053</v>
      </c>
      <c r="S26" s="17">
        <v>12080</v>
      </c>
      <c r="T26" s="17">
        <v>1504</v>
      </c>
      <c r="U26" s="13">
        <f t="shared" si="6"/>
        <v>0.12450331125827814</v>
      </c>
      <c r="V26" s="17">
        <v>5969</v>
      </c>
      <c r="W26" s="17">
        <v>738</v>
      </c>
      <c r="X26" s="13">
        <f t="shared" si="7"/>
        <v>0.1236388004690903</v>
      </c>
      <c r="Y26" s="17">
        <v>4018</v>
      </c>
      <c r="Z26" s="17">
        <v>362</v>
      </c>
      <c r="AA26" s="13">
        <f t="shared" si="8"/>
        <v>0.09009457441513191</v>
      </c>
      <c r="AB26" s="8"/>
    </row>
    <row r="27" spans="1:28" s="18" customFormat="1" ht="33.75" customHeight="1">
      <c r="A27" s="8"/>
      <c r="B27" s="8"/>
      <c r="C27" s="33">
        <v>20080930</v>
      </c>
      <c r="D27" s="17">
        <v>272081</v>
      </c>
      <c r="E27" s="17">
        <v>96869</v>
      </c>
      <c r="F27" s="13">
        <f t="shared" si="9"/>
        <v>0.35603000577034044</v>
      </c>
      <c r="G27" s="17">
        <v>224993</v>
      </c>
      <c r="H27" s="17">
        <v>78635</v>
      </c>
      <c r="I27" s="34">
        <f t="shared" si="2"/>
        <v>0.3494997622148245</v>
      </c>
      <c r="J27" s="17">
        <v>149583</v>
      </c>
      <c r="K27" s="17">
        <v>47257</v>
      </c>
      <c r="L27" s="13">
        <f t="shared" si="3"/>
        <v>0.3159249379942908</v>
      </c>
      <c r="M27" s="17">
        <v>71802</v>
      </c>
      <c r="N27" s="17">
        <v>11913</v>
      </c>
      <c r="O27" s="13">
        <f t="shared" si="4"/>
        <v>0.165914598479151</v>
      </c>
      <c r="P27" s="17">
        <v>31965</v>
      </c>
      <c r="Q27" s="17">
        <v>3691</v>
      </c>
      <c r="R27" s="13">
        <f t="shared" si="5"/>
        <v>0.11547004536211482</v>
      </c>
      <c r="S27" s="17">
        <v>13562</v>
      </c>
      <c r="T27" s="17">
        <v>1369</v>
      </c>
      <c r="U27" s="13">
        <f t="shared" si="6"/>
        <v>0.10094381359681463</v>
      </c>
      <c r="V27" s="17">
        <v>7891</v>
      </c>
      <c r="W27" s="17">
        <v>872</v>
      </c>
      <c r="X27" s="13">
        <f t="shared" si="7"/>
        <v>0.11050563933595235</v>
      </c>
      <c r="Y27" s="17">
        <v>2800</v>
      </c>
      <c r="Z27" s="17">
        <v>412</v>
      </c>
      <c r="AA27" s="13">
        <f t="shared" si="8"/>
        <v>0.14714285714285713</v>
      </c>
      <c r="AB27" s="8"/>
    </row>
    <row r="28" spans="1:28" s="18" customFormat="1" ht="33.75" customHeight="1">
      <c r="A28" s="8"/>
      <c r="B28" s="8"/>
      <c r="C28" s="33">
        <v>20081211</v>
      </c>
      <c r="D28" s="17">
        <v>287523</v>
      </c>
      <c r="E28" s="17">
        <v>106611</v>
      </c>
      <c r="F28" s="13">
        <f t="shared" si="9"/>
        <v>0.37079120626871587</v>
      </c>
      <c r="G28" s="17">
        <v>227942</v>
      </c>
      <c r="H28" s="17">
        <v>82868</v>
      </c>
      <c r="I28" s="34">
        <f t="shared" si="2"/>
        <v>0.36354862201788174</v>
      </c>
      <c r="J28" s="17">
        <v>152014</v>
      </c>
      <c r="K28" s="17">
        <v>50253</v>
      </c>
      <c r="L28" s="13">
        <f t="shared" si="3"/>
        <v>0.3305813938189904</v>
      </c>
      <c r="M28" s="17">
        <v>73790</v>
      </c>
      <c r="N28" s="17">
        <v>12352</v>
      </c>
      <c r="O28" s="13">
        <f t="shared" si="4"/>
        <v>0.1673939558205719</v>
      </c>
      <c r="P28" s="17">
        <v>33109</v>
      </c>
      <c r="Q28" s="17">
        <v>3962</v>
      </c>
      <c r="R28" s="13">
        <f t="shared" si="5"/>
        <v>0.11966534779063094</v>
      </c>
      <c r="S28" s="17">
        <v>14983</v>
      </c>
      <c r="T28" s="17">
        <v>1275</v>
      </c>
      <c r="U28" s="13">
        <f t="shared" si="6"/>
        <v>0.08509644263498632</v>
      </c>
      <c r="V28" s="17">
        <v>8916</v>
      </c>
      <c r="W28" s="17">
        <v>705</v>
      </c>
      <c r="X28" s="13">
        <f t="shared" si="7"/>
        <v>0.07907133243606998</v>
      </c>
      <c r="Y28" s="17">
        <v>3442</v>
      </c>
      <c r="Z28" s="17">
        <v>201</v>
      </c>
      <c r="AA28" s="13">
        <f t="shared" si="8"/>
        <v>0.05839628123184195</v>
      </c>
      <c r="AB28" s="8"/>
    </row>
    <row r="29" spans="1:28" s="18" customFormat="1" ht="33.75" customHeight="1">
      <c r="A29" s="8"/>
      <c r="B29" s="8"/>
      <c r="C29" s="33">
        <v>20081230</v>
      </c>
      <c r="D29" s="17">
        <v>291413</v>
      </c>
      <c r="E29" s="17">
        <v>108558</v>
      </c>
      <c r="F29" s="13">
        <f t="shared" si="9"/>
        <v>0.372522845583416</v>
      </c>
      <c r="G29" s="17">
        <v>222566</v>
      </c>
      <c r="H29" s="17">
        <v>82014</v>
      </c>
      <c r="I29" s="34">
        <f t="shared" si="2"/>
        <v>0.36849294141962385</v>
      </c>
      <c r="J29" s="17">
        <v>146243</v>
      </c>
      <c r="K29" s="17">
        <v>48955</v>
      </c>
      <c r="L29" s="13">
        <f t="shared" si="3"/>
        <v>0.3347510650082397</v>
      </c>
      <c r="M29" s="17">
        <v>68791</v>
      </c>
      <c r="N29" s="17">
        <v>12229</v>
      </c>
      <c r="O29" s="13">
        <f t="shared" si="4"/>
        <v>0.17777034786527307</v>
      </c>
      <c r="P29" s="17">
        <v>31020</v>
      </c>
      <c r="Q29" s="17">
        <v>4043</v>
      </c>
      <c r="R29" s="13">
        <f t="shared" si="5"/>
        <v>0.13033526756931013</v>
      </c>
      <c r="S29" s="17">
        <v>12385</v>
      </c>
      <c r="T29" s="17">
        <v>1422</v>
      </c>
      <c r="U29" s="13">
        <f t="shared" si="6"/>
        <v>0.11481631005248284</v>
      </c>
      <c r="V29" s="17">
        <v>6199</v>
      </c>
      <c r="W29" s="17">
        <v>642</v>
      </c>
      <c r="X29" s="13">
        <f t="shared" si="7"/>
        <v>0.10356509114373286</v>
      </c>
      <c r="Y29" s="17">
        <v>1205</v>
      </c>
      <c r="Z29" s="17">
        <v>167</v>
      </c>
      <c r="AA29" s="13">
        <f t="shared" si="8"/>
        <v>0.13858921161825727</v>
      </c>
      <c r="AB29" s="8"/>
    </row>
    <row r="30" spans="1:28" s="18" customFormat="1" ht="33.75" customHeight="1">
      <c r="A30" s="8"/>
      <c r="B30" s="8"/>
      <c r="C30" s="33">
        <v>20090331</v>
      </c>
      <c r="D30" s="17">
        <v>312715</v>
      </c>
      <c r="E30" s="17">
        <v>119802</v>
      </c>
      <c r="F30" s="13">
        <f t="shared" si="9"/>
        <v>0.38310282525622374</v>
      </c>
      <c r="G30" s="17">
        <v>225825</v>
      </c>
      <c r="H30" s="17">
        <v>84919</v>
      </c>
      <c r="I30" s="34">
        <f t="shared" si="2"/>
        <v>0.37603896822760985</v>
      </c>
      <c r="J30" s="17">
        <v>148688</v>
      </c>
      <c r="K30" s="17">
        <v>50007</v>
      </c>
      <c r="L30" s="13">
        <f t="shared" si="3"/>
        <v>0.3363216937479824</v>
      </c>
      <c r="M30" s="17">
        <v>75129</v>
      </c>
      <c r="N30" s="17">
        <v>13030</v>
      </c>
      <c r="O30" s="13">
        <f t="shared" si="4"/>
        <v>0.17343502509017822</v>
      </c>
      <c r="P30" s="17">
        <v>32933</v>
      </c>
      <c r="Q30" s="17">
        <v>3824</v>
      </c>
      <c r="R30" s="13">
        <f t="shared" si="5"/>
        <v>0.11611453557222239</v>
      </c>
      <c r="S30" s="17">
        <v>18012</v>
      </c>
      <c r="T30" s="17">
        <v>1805</v>
      </c>
      <c r="U30" s="13">
        <f t="shared" si="6"/>
        <v>0.10021097046413502</v>
      </c>
      <c r="V30" s="17">
        <v>10622</v>
      </c>
      <c r="W30" s="17">
        <v>997</v>
      </c>
      <c r="X30" s="13">
        <f t="shared" si="7"/>
        <v>0.09386179627188854</v>
      </c>
      <c r="Y30" s="17">
        <v>1514</v>
      </c>
      <c r="Z30" s="17">
        <v>282</v>
      </c>
      <c r="AA30" s="13">
        <f t="shared" si="8"/>
        <v>0.18626155878467635</v>
      </c>
      <c r="AB30" s="8"/>
    </row>
    <row r="31" spans="1:28" s="18" customFormat="1" ht="33.75" customHeight="1">
      <c r="A31" s="8"/>
      <c r="B31" s="8"/>
      <c r="C31" s="33">
        <v>20090630</v>
      </c>
      <c r="D31" s="17">
        <v>334788</v>
      </c>
      <c r="E31" s="17">
        <v>133491</v>
      </c>
      <c r="F31" s="13">
        <f t="shared" si="9"/>
        <v>0.39873292949568084</v>
      </c>
      <c r="G31" s="17">
        <v>229558</v>
      </c>
      <c r="H31" s="17">
        <v>90203</v>
      </c>
      <c r="I31" s="34">
        <f t="shared" si="2"/>
        <v>0.3929420887096072</v>
      </c>
      <c r="J31" s="17">
        <v>151779</v>
      </c>
      <c r="K31" s="17">
        <v>53138</v>
      </c>
      <c r="L31" s="13">
        <f t="shared" si="3"/>
        <v>0.3501011338854519</v>
      </c>
      <c r="M31" s="17">
        <v>77921</v>
      </c>
      <c r="N31" s="17">
        <v>13776</v>
      </c>
      <c r="O31" s="13">
        <f t="shared" si="4"/>
        <v>0.17679444565649824</v>
      </c>
      <c r="P31" s="17">
        <v>33698</v>
      </c>
      <c r="Q31" s="17">
        <v>3797</v>
      </c>
      <c r="R31" s="13">
        <f t="shared" si="5"/>
        <v>0.11267731022612618</v>
      </c>
      <c r="S31" s="17">
        <v>14217</v>
      </c>
      <c r="T31" s="17">
        <v>1494</v>
      </c>
      <c r="U31" s="13">
        <f t="shared" si="6"/>
        <v>0.10508546106773581</v>
      </c>
      <c r="V31" s="17">
        <v>7444</v>
      </c>
      <c r="W31" s="17">
        <v>804</v>
      </c>
      <c r="X31" s="13">
        <f t="shared" si="7"/>
        <v>0.10800644814615798</v>
      </c>
      <c r="Y31" s="17">
        <v>5080</v>
      </c>
      <c r="Z31" s="17">
        <v>416</v>
      </c>
      <c r="AA31" s="13">
        <f t="shared" si="8"/>
        <v>0.08188976377952756</v>
      </c>
      <c r="AB31" s="8"/>
    </row>
    <row r="32" spans="1:28" s="18" customFormat="1" ht="33.75" customHeight="1">
      <c r="A32" s="8"/>
      <c r="B32" s="8"/>
      <c r="C32" s="33">
        <v>20090930</v>
      </c>
      <c r="D32" s="17">
        <v>355548</v>
      </c>
      <c r="E32" s="17">
        <v>150460</v>
      </c>
      <c r="F32" s="13">
        <f t="shared" si="9"/>
        <v>0.4231777425270287</v>
      </c>
      <c r="G32" s="17">
        <v>232293</v>
      </c>
      <c r="H32" s="17">
        <v>98643</v>
      </c>
      <c r="I32" s="34">
        <f t="shared" si="2"/>
        <v>0.4246490423732097</v>
      </c>
      <c r="J32" s="17">
        <v>154214</v>
      </c>
      <c r="K32" s="17">
        <v>59005</v>
      </c>
      <c r="L32" s="13">
        <f t="shared" si="3"/>
        <v>0.3826176611721374</v>
      </c>
      <c r="M32" s="17">
        <v>79475</v>
      </c>
      <c r="N32" s="17">
        <v>15318</v>
      </c>
      <c r="O32" s="13">
        <f t="shared" si="4"/>
        <v>0.19273985530040894</v>
      </c>
      <c r="P32" s="17">
        <v>34248</v>
      </c>
      <c r="Q32" s="17">
        <v>4375</v>
      </c>
      <c r="R32" s="13">
        <f t="shared" si="5"/>
        <v>0.12774468582106985</v>
      </c>
      <c r="S32" s="17">
        <v>14723</v>
      </c>
      <c r="T32" s="17">
        <v>1729</v>
      </c>
      <c r="U32" s="13">
        <f t="shared" si="6"/>
        <v>0.11743530530462541</v>
      </c>
      <c r="V32" s="17">
        <v>8240</v>
      </c>
      <c r="W32" s="17">
        <v>1002</v>
      </c>
      <c r="X32" s="13">
        <f t="shared" si="7"/>
        <v>0.12160194174757281</v>
      </c>
      <c r="Y32" s="17">
        <v>5641</v>
      </c>
      <c r="Z32" s="17">
        <v>543</v>
      </c>
      <c r="AA32" s="13">
        <f t="shared" si="8"/>
        <v>0.09625952845240206</v>
      </c>
      <c r="AB32" s="8"/>
    </row>
    <row r="33" spans="1:28" s="18" customFormat="1" ht="33.75" customHeight="1">
      <c r="A33" s="8"/>
      <c r="B33" s="8"/>
      <c r="C33" s="33">
        <v>20091211</v>
      </c>
      <c r="D33" s="17">
        <v>371464</v>
      </c>
      <c r="E33" s="17">
        <v>164194</v>
      </c>
      <c r="F33" s="13">
        <f t="shared" si="9"/>
        <v>0.4420186074559042</v>
      </c>
      <c r="G33" s="17">
        <v>236017</v>
      </c>
      <c r="H33" s="17">
        <v>105824</v>
      </c>
      <c r="I33" s="34">
        <f t="shared" si="2"/>
        <v>0.44837448149921405</v>
      </c>
      <c r="J33" s="17">
        <v>157510</v>
      </c>
      <c r="K33" s="17">
        <v>64691</v>
      </c>
      <c r="L33" s="13">
        <f t="shared" si="3"/>
        <v>0.4107104310837407</v>
      </c>
      <c r="M33" s="17">
        <v>77935</v>
      </c>
      <c r="N33" s="17">
        <v>15104</v>
      </c>
      <c r="O33" s="13">
        <f t="shared" si="4"/>
        <v>0.19380252774748188</v>
      </c>
      <c r="P33" s="17">
        <v>36755</v>
      </c>
      <c r="Q33" s="17">
        <v>4632</v>
      </c>
      <c r="R33" s="13">
        <f t="shared" si="5"/>
        <v>0.12602367024894573</v>
      </c>
      <c r="S33" s="17">
        <v>17749</v>
      </c>
      <c r="T33" s="17">
        <v>1834</v>
      </c>
      <c r="U33" s="13">
        <f t="shared" si="6"/>
        <v>0.10332976505718632</v>
      </c>
      <c r="V33" s="17">
        <v>11621</v>
      </c>
      <c r="W33" s="17">
        <v>1131</v>
      </c>
      <c r="X33" s="13">
        <f t="shared" si="7"/>
        <v>0.09732381034334395</v>
      </c>
      <c r="Y33" s="17">
        <v>5716</v>
      </c>
      <c r="Z33" s="17">
        <v>481</v>
      </c>
      <c r="AA33" s="13">
        <f t="shared" si="8"/>
        <v>0.08414975507347795</v>
      </c>
      <c r="AB33" s="8"/>
    </row>
    <row r="34" spans="1:28" s="18" customFormat="1" ht="33.75" customHeight="1">
      <c r="A34" s="8"/>
      <c r="B34" s="8"/>
      <c r="C34" s="33">
        <v>20091231</v>
      </c>
      <c r="D34" s="17">
        <v>375273</v>
      </c>
      <c r="E34" s="17">
        <v>166389</v>
      </c>
      <c r="F34" s="13">
        <f t="shared" si="9"/>
        <v>0.4433812184729517</v>
      </c>
      <c r="G34" s="17">
        <v>238465</v>
      </c>
      <c r="H34" s="17">
        <v>107118</v>
      </c>
      <c r="I34" s="34">
        <f t="shared" si="2"/>
        <v>0.44919799551296835</v>
      </c>
      <c r="J34" s="17">
        <v>160012</v>
      </c>
      <c r="K34" s="17">
        <v>65859</v>
      </c>
      <c r="L34" s="13">
        <f t="shared" si="3"/>
        <v>0.41158788090893184</v>
      </c>
      <c r="M34" s="17">
        <v>80232</v>
      </c>
      <c r="N34" s="17">
        <v>15793</v>
      </c>
      <c r="O34" s="13">
        <f t="shared" si="4"/>
        <v>0.19684165918835378</v>
      </c>
      <c r="P34" s="17">
        <v>38883</v>
      </c>
      <c r="Q34" s="17">
        <v>5208</v>
      </c>
      <c r="R34" s="13">
        <f t="shared" si="5"/>
        <v>0.1339402823856184</v>
      </c>
      <c r="S34" s="17">
        <v>19612</v>
      </c>
      <c r="T34" s="17">
        <v>2076</v>
      </c>
      <c r="U34" s="13">
        <f t="shared" si="6"/>
        <v>0.10585355904548235</v>
      </c>
      <c r="V34" s="17">
        <v>13332</v>
      </c>
      <c r="W34" s="17">
        <v>1319</v>
      </c>
      <c r="X34" s="13">
        <f t="shared" si="7"/>
        <v>0.09893489348934893</v>
      </c>
      <c r="Y34" s="17">
        <v>7488</v>
      </c>
      <c r="Z34" s="17">
        <v>657</v>
      </c>
      <c r="AA34" s="13">
        <f t="shared" si="8"/>
        <v>0.08774038461538461</v>
      </c>
      <c r="AB34" s="8"/>
    </row>
    <row r="35" spans="1:28" s="18" customFormat="1" ht="33.75" customHeight="1">
      <c r="A35" s="8"/>
      <c r="B35" s="8"/>
      <c r="C35" s="33">
        <v>2010331</v>
      </c>
      <c r="D35" s="17">
        <v>396967</v>
      </c>
      <c r="E35" s="17">
        <v>183701</v>
      </c>
      <c r="F35" s="13">
        <f t="shared" si="9"/>
        <v>0.46276138822622537</v>
      </c>
      <c r="G35" s="17">
        <v>232268</v>
      </c>
      <c r="H35" s="17">
        <v>110998</v>
      </c>
      <c r="I35" s="34">
        <f t="shared" si="2"/>
        <v>0.47788761258546164</v>
      </c>
      <c r="J35" s="17">
        <v>158035</v>
      </c>
      <c r="K35" s="17">
        <v>69777</v>
      </c>
      <c r="L35" s="13">
        <f t="shared" si="3"/>
        <v>0.4415287752713007</v>
      </c>
      <c r="M35" s="17">
        <v>78053</v>
      </c>
      <c r="N35" s="17">
        <v>16047</v>
      </c>
      <c r="O35" s="13">
        <f t="shared" si="4"/>
        <v>0.2055910727326304</v>
      </c>
      <c r="P35" s="17">
        <v>34501</v>
      </c>
      <c r="Q35" s="17">
        <v>4561</v>
      </c>
      <c r="R35" s="13">
        <f t="shared" si="5"/>
        <v>0.13219906669371903</v>
      </c>
      <c r="S35" s="17">
        <v>19790</v>
      </c>
      <c r="T35" s="17">
        <v>2257</v>
      </c>
      <c r="U35" s="13">
        <f t="shared" si="6"/>
        <v>0.11404749873673573</v>
      </c>
      <c r="V35" s="17">
        <v>12138</v>
      </c>
      <c r="W35" s="17">
        <v>1257</v>
      </c>
      <c r="X35" s="13">
        <f t="shared" si="7"/>
        <v>0.10355907068709837</v>
      </c>
      <c r="Y35" s="17">
        <v>2021</v>
      </c>
      <c r="Z35" s="17">
        <v>267</v>
      </c>
      <c r="AA35" s="13">
        <f t="shared" si="8"/>
        <v>0.13211281543790204</v>
      </c>
      <c r="AB35" s="8"/>
    </row>
    <row r="36" spans="1:28" s="18" customFormat="1" ht="33.75" customHeight="1">
      <c r="A36" s="8"/>
      <c r="B36" s="8"/>
      <c r="C36" s="33">
        <v>20100630</v>
      </c>
      <c r="D36" s="17">
        <v>418839</v>
      </c>
      <c r="E36" s="17">
        <v>199383</v>
      </c>
      <c r="F36" s="13">
        <f t="shared" si="9"/>
        <v>0.47603733176709906</v>
      </c>
      <c r="G36" s="17">
        <v>232179</v>
      </c>
      <c r="H36" s="17">
        <v>114578</v>
      </c>
      <c r="I36" s="34">
        <f t="shared" si="2"/>
        <v>0.4934899366437102</v>
      </c>
      <c r="J36" s="17">
        <v>158851</v>
      </c>
      <c r="K36" s="17">
        <v>71464</v>
      </c>
      <c r="L36" s="13">
        <f t="shared" si="3"/>
        <v>0.44988070581866024</v>
      </c>
      <c r="M36" s="17">
        <v>78840</v>
      </c>
      <c r="N36" s="17">
        <v>14832</v>
      </c>
      <c r="O36" s="13">
        <f t="shared" si="4"/>
        <v>0.18812785388127853</v>
      </c>
      <c r="P36" s="65">
        <v>35025</v>
      </c>
      <c r="Q36" s="65">
        <v>4357</v>
      </c>
      <c r="R36" s="13">
        <f t="shared" si="5"/>
        <v>0.12439685938615275</v>
      </c>
      <c r="S36" s="17">
        <v>15079</v>
      </c>
      <c r="T36" s="17">
        <v>1715</v>
      </c>
      <c r="U36" s="13">
        <f t="shared" si="6"/>
        <v>0.1137343325154188</v>
      </c>
      <c r="V36" s="17">
        <v>8468</v>
      </c>
      <c r="W36" s="17">
        <v>896</v>
      </c>
      <c r="X36" s="13">
        <f t="shared" si="7"/>
        <v>0.10581010864430798</v>
      </c>
      <c r="Y36" s="17">
        <v>5909</v>
      </c>
      <c r="Z36" s="17">
        <v>474</v>
      </c>
      <c r="AA36" s="13">
        <f t="shared" si="8"/>
        <v>0.08021661871721103</v>
      </c>
      <c r="AB36" s="8"/>
    </row>
    <row r="37" spans="1:28" s="18" customFormat="1" ht="33.75" customHeight="1">
      <c r="A37" s="8"/>
      <c r="B37" s="8"/>
      <c r="C37" s="33">
        <v>20100930</v>
      </c>
      <c r="D37" s="17">
        <v>440415</v>
      </c>
      <c r="E37" s="17">
        <v>216952</v>
      </c>
      <c r="F37" s="13">
        <f t="shared" si="9"/>
        <v>0.49260810826152607</v>
      </c>
      <c r="G37" s="17">
        <v>238255</v>
      </c>
      <c r="H37" s="17">
        <v>122833</v>
      </c>
      <c r="I37" s="34">
        <f t="shared" si="2"/>
        <v>0.515552664162347</v>
      </c>
      <c r="J37" s="17">
        <v>163217</v>
      </c>
      <c r="K37" s="17">
        <v>75412</v>
      </c>
      <c r="L37" s="13">
        <f t="shared" si="3"/>
        <v>0.4620352046661806</v>
      </c>
      <c r="M37" s="17">
        <v>81542</v>
      </c>
      <c r="N37" s="17">
        <v>15687</v>
      </c>
      <c r="O37" s="13">
        <f t="shared" si="4"/>
        <v>0.19237938730960732</v>
      </c>
      <c r="P37" s="68">
        <v>36053</v>
      </c>
      <c r="Q37" s="68">
        <v>4620</v>
      </c>
      <c r="R37" s="13">
        <f t="shared" si="5"/>
        <v>0.12814467589382297</v>
      </c>
      <c r="S37" s="17">
        <v>15439</v>
      </c>
      <c r="T37" s="17">
        <v>1790</v>
      </c>
      <c r="U37" s="13">
        <f t="shared" si="6"/>
        <v>0.11594015156422048</v>
      </c>
      <c r="V37" s="17">
        <v>8740</v>
      </c>
      <c r="W37" s="17">
        <v>1029</v>
      </c>
      <c r="X37" s="13">
        <f t="shared" si="7"/>
        <v>0.11773455377574371</v>
      </c>
      <c r="Y37" s="17">
        <v>5953</v>
      </c>
      <c r="Z37" s="17">
        <v>481</v>
      </c>
      <c r="AA37" s="13">
        <f t="shared" si="8"/>
        <v>0.08079959684192844</v>
      </c>
      <c r="AB37" s="8"/>
    </row>
    <row r="38" spans="1:28" s="18" customFormat="1" ht="33.75" customHeight="1">
      <c r="A38" s="8"/>
      <c r="B38" s="8"/>
      <c r="C38" s="33">
        <v>20101211</v>
      </c>
      <c r="D38" s="17">
        <v>455113</v>
      </c>
      <c r="E38" s="17">
        <v>232141</v>
      </c>
      <c r="F38" s="13">
        <f t="shared" si="9"/>
        <v>0.5100733224495895</v>
      </c>
      <c r="G38" s="17">
        <v>240233</v>
      </c>
      <c r="H38" s="17">
        <v>129510</v>
      </c>
      <c r="I38" s="34">
        <f t="shared" si="2"/>
        <v>0.5391016221751384</v>
      </c>
      <c r="J38" s="17">
        <v>160423</v>
      </c>
      <c r="K38" s="17">
        <v>75902</v>
      </c>
      <c r="L38" s="13">
        <f t="shared" si="3"/>
        <v>0.473136644994795</v>
      </c>
      <c r="M38" s="17">
        <v>78880</v>
      </c>
      <c r="N38" s="17">
        <v>15133</v>
      </c>
      <c r="O38" s="13">
        <f t="shared" si="4"/>
        <v>0.19184837728194726</v>
      </c>
      <c r="P38" s="17">
        <v>36847</v>
      </c>
      <c r="Q38" s="17">
        <v>4654</v>
      </c>
      <c r="R38" s="13">
        <f t="shared" si="5"/>
        <v>0.12630607647841072</v>
      </c>
      <c r="S38" s="17">
        <v>16669</v>
      </c>
      <c r="T38" s="17">
        <v>1799</v>
      </c>
      <c r="U38" s="13">
        <f t="shared" si="6"/>
        <v>0.10792489051532786</v>
      </c>
      <c r="V38" s="17">
        <v>9905</v>
      </c>
      <c r="W38" s="17">
        <v>904</v>
      </c>
      <c r="X38" s="13">
        <f t="shared" si="7"/>
        <v>0.09126703685007571</v>
      </c>
      <c r="Y38" s="17">
        <v>3469</v>
      </c>
      <c r="Z38" s="85">
        <v>192</v>
      </c>
      <c r="AA38" s="13">
        <f t="shared" si="8"/>
        <v>0.0553473623522629</v>
      </c>
      <c r="AB38" s="8"/>
    </row>
    <row r="39" spans="1:28" s="18" customFormat="1" ht="33.75" customHeight="1">
      <c r="A39" s="8"/>
      <c r="B39" s="8"/>
      <c r="C39" s="33">
        <v>20101231</v>
      </c>
      <c r="D39" s="17">
        <v>460325</v>
      </c>
      <c r="E39" s="17">
        <v>236066</v>
      </c>
      <c r="F39" s="13">
        <f t="shared" si="9"/>
        <v>0.5128246347689133</v>
      </c>
      <c r="G39" s="17">
        <v>235880</v>
      </c>
      <c r="H39" s="17">
        <v>127774</v>
      </c>
      <c r="I39" s="34">
        <f t="shared" si="2"/>
        <v>0.5416906901814482</v>
      </c>
      <c r="J39" s="17">
        <v>163883</v>
      </c>
      <c r="K39" s="17">
        <v>77133</v>
      </c>
      <c r="L39" s="13">
        <f t="shared" si="3"/>
        <v>0.47065894571126965</v>
      </c>
      <c r="M39" s="17">
        <v>82386</v>
      </c>
      <c r="N39" s="17">
        <v>16106</v>
      </c>
      <c r="O39" s="13">
        <f t="shared" si="4"/>
        <v>0.195494380113126</v>
      </c>
      <c r="P39" s="17">
        <v>35364</v>
      </c>
      <c r="Q39" s="17">
        <v>4569</v>
      </c>
      <c r="R39" s="13">
        <f t="shared" si="5"/>
        <v>0.12919918561248728</v>
      </c>
      <c r="S39" s="17">
        <v>14842</v>
      </c>
      <c r="T39" s="17">
        <v>1744</v>
      </c>
      <c r="U39" s="13">
        <f t="shared" si="6"/>
        <v>0.11750437946368414</v>
      </c>
      <c r="V39" s="17">
        <v>8029</v>
      </c>
      <c r="W39" s="17">
        <v>891</v>
      </c>
      <c r="X39" s="13">
        <f t="shared" si="7"/>
        <v>0.11097272387594968</v>
      </c>
      <c r="Y39" s="17">
        <v>1296</v>
      </c>
      <c r="Z39" s="87">
        <v>126</v>
      </c>
      <c r="AA39" s="13">
        <f t="shared" si="8"/>
        <v>0.09722222222222222</v>
      </c>
      <c r="AB39" s="8"/>
    </row>
    <row r="40" spans="1:28" s="18" customFormat="1" ht="33.75" customHeight="1">
      <c r="A40" s="8"/>
      <c r="B40" s="8"/>
      <c r="C40" s="33">
        <v>20110331</v>
      </c>
      <c r="D40" s="17">
        <v>477033</v>
      </c>
      <c r="E40" s="17">
        <v>252604</v>
      </c>
      <c r="F40" s="13">
        <f t="shared" si="9"/>
        <v>0.5295314999171965</v>
      </c>
      <c r="G40" s="17">
        <v>238569</v>
      </c>
      <c r="H40" s="17">
        <v>135182</v>
      </c>
      <c r="I40" s="34">
        <f t="shared" si="2"/>
        <v>0.5666369058846706</v>
      </c>
      <c r="J40" s="17">
        <v>158047</v>
      </c>
      <c r="K40" s="17">
        <v>77122</v>
      </c>
      <c r="L40" s="13">
        <f t="shared" si="3"/>
        <v>0.48796876878396933</v>
      </c>
      <c r="M40" s="17">
        <v>76761</v>
      </c>
      <c r="N40" s="17">
        <v>15585</v>
      </c>
      <c r="O40" s="13">
        <f t="shared" si="4"/>
        <v>0.2030327900887169</v>
      </c>
      <c r="P40" s="17">
        <v>31747</v>
      </c>
      <c r="Q40" s="17">
        <v>4253</v>
      </c>
      <c r="R40" s="13">
        <f t="shared" si="5"/>
        <v>0.13396541405487133</v>
      </c>
      <c r="S40" s="17">
        <v>15764</v>
      </c>
      <c r="T40" s="17">
        <v>1633</v>
      </c>
      <c r="U40" s="13">
        <f t="shared" si="6"/>
        <v>0.10359045927429586</v>
      </c>
      <c r="V40" s="17">
        <v>8250</v>
      </c>
      <c r="W40" s="17">
        <v>584</v>
      </c>
      <c r="X40" s="13">
        <f t="shared" si="7"/>
        <v>0.07078787878787879</v>
      </c>
      <c r="Y40" s="17">
        <v>318</v>
      </c>
      <c r="Z40" s="149">
        <v>17</v>
      </c>
      <c r="AA40" s="13">
        <f t="shared" si="8"/>
        <v>0.05345911949685535</v>
      </c>
      <c r="AB40" s="8"/>
    </row>
    <row r="41" spans="1:28" s="18" customFormat="1" ht="33.75" customHeight="1">
      <c r="A41" s="8"/>
      <c r="B41" s="8"/>
      <c r="C41" s="33">
        <v>20110630</v>
      </c>
      <c r="D41" s="17">
        <v>496705</v>
      </c>
      <c r="E41" s="17">
        <v>270299</v>
      </c>
      <c r="F41" s="13">
        <f t="shared" si="9"/>
        <v>0.5441841737047141</v>
      </c>
      <c r="G41" s="17">
        <v>239303</v>
      </c>
      <c r="H41" s="17">
        <v>139585</v>
      </c>
      <c r="I41" s="34">
        <f t="shared" si="2"/>
        <v>0.5832981617447337</v>
      </c>
      <c r="J41" s="17">
        <v>157968</v>
      </c>
      <c r="K41" s="17">
        <v>78471</v>
      </c>
      <c r="L41" s="13">
        <f t="shared" si="3"/>
        <v>0.4967525068368277</v>
      </c>
      <c r="M41" s="17">
        <v>75954</v>
      </c>
      <c r="N41" s="17">
        <v>15529</v>
      </c>
      <c r="O41" s="13">
        <f t="shared" si="4"/>
        <v>0.20445269505226848</v>
      </c>
      <c r="P41" s="17">
        <v>29048</v>
      </c>
      <c r="Q41" s="17">
        <v>3879</v>
      </c>
      <c r="R41" s="13">
        <f t="shared" si="5"/>
        <v>0.13353759294960066</v>
      </c>
      <c r="S41" s="17">
        <v>8522</v>
      </c>
      <c r="T41" s="17">
        <v>851</v>
      </c>
      <c r="U41" s="13">
        <f t="shared" si="6"/>
        <v>0.09985918798404131</v>
      </c>
      <c r="V41" s="17">
        <v>2463</v>
      </c>
      <c r="W41" s="17">
        <v>170</v>
      </c>
      <c r="X41" s="13">
        <f t="shared" si="7"/>
        <v>0.06902151847340642</v>
      </c>
      <c r="Y41" s="17">
        <v>1299</v>
      </c>
      <c r="Z41" s="153">
        <v>79</v>
      </c>
      <c r="AA41" s="13">
        <f t="shared" si="8"/>
        <v>0.06081601231716705</v>
      </c>
      <c r="AB41" s="8"/>
    </row>
    <row r="42" spans="1:28" s="18" customFormat="1" ht="33.75" customHeight="1">
      <c r="A42" s="8"/>
      <c r="B42" s="8"/>
      <c r="C42" s="33">
        <v>20111211</v>
      </c>
      <c r="D42" s="17">
        <v>538578</v>
      </c>
      <c r="E42" s="17">
        <v>302320</v>
      </c>
      <c r="F42" s="13">
        <f t="shared" si="9"/>
        <v>0.5613300209069068</v>
      </c>
      <c r="G42" s="17">
        <v>243877</v>
      </c>
      <c r="H42" s="17">
        <v>144479</v>
      </c>
      <c r="I42" s="34">
        <f t="shared" si="2"/>
        <v>0.592425689999467</v>
      </c>
      <c r="J42" s="17">
        <v>161957</v>
      </c>
      <c r="K42" s="17">
        <v>80919</v>
      </c>
      <c r="L42" s="13">
        <f t="shared" si="3"/>
        <v>0.49963261853454927</v>
      </c>
      <c r="M42" s="17">
        <v>77742</v>
      </c>
      <c r="N42" s="17">
        <v>15596</v>
      </c>
      <c r="O42" s="13">
        <f t="shared" si="4"/>
        <v>0.2006122816495588</v>
      </c>
      <c r="P42" s="17">
        <v>33238</v>
      </c>
      <c r="Q42" s="17">
        <v>4576</v>
      </c>
      <c r="R42" s="13">
        <f t="shared" si="5"/>
        <v>0.13767374691618028</v>
      </c>
      <c r="S42" s="17">
        <v>12427</v>
      </c>
      <c r="T42" s="17">
        <v>1403</v>
      </c>
      <c r="U42" s="13">
        <f t="shared" si="6"/>
        <v>0.11289933209946085</v>
      </c>
      <c r="V42" s="17">
        <v>5465</v>
      </c>
      <c r="W42" s="17">
        <v>384</v>
      </c>
      <c r="X42" s="13">
        <f t="shared" si="7"/>
        <v>0.07026532479414456</v>
      </c>
      <c r="Y42" s="17">
        <v>732</v>
      </c>
      <c r="Z42" s="17">
        <v>15</v>
      </c>
      <c r="AA42" s="13">
        <f t="shared" si="8"/>
        <v>0.020491803278688523</v>
      </c>
      <c r="AB42" s="8"/>
    </row>
    <row r="43" spans="1:28" s="18" customFormat="1" ht="33.75" customHeight="1">
      <c r="A43" s="8"/>
      <c r="B43" s="8"/>
      <c r="C43" s="33">
        <v>20111231</v>
      </c>
      <c r="D43" s="17">
        <v>544379</v>
      </c>
      <c r="E43" s="17">
        <v>304981</v>
      </c>
      <c r="F43" s="13">
        <f t="shared" si="9"/>
        <v>0.5602365263906213</v>
      </c>
      <c r="G43" s="17">
        <v>248229</v>
      </c>
      <c r="H43" s="17">
        <v>145700</v>
      </c>
      <c r="I43" s="34">
        <f t="shared" si="2"/>
        <v>0.5869580105467129</v>
      </c>
      <c r="J43" s="17">
        <v>166391</v>
      </c>
      <c r="K43" s="17">
        <v>82143</v>
      </c>
      <c r="L43" s="13">
        <f t="shared" si="3"/>
        <v>0.49367453768533154</v>
      </c>
      <c r="M43" s="17">
        <v>81971</v>
      </c>
      <c r="N43" s="17">
        <v>16446</v>
      </c>
      <c r="O43" s="13">
        <f t="shared" si="4"/>
        <v>0.20063193080479683</v>
      </c>
      <c r="P43" s="17">
        <v>32633</v>
      </c>
      <c r="Q43" s="17">
        <v>4459</v>
      </c>
      <c r="R43" s="13">
        <f t="shared" si="5"/>
        <v>0.13664082370606442</v>
      </c>
      <c r="S43" s="17">
        <v>11412</v>
      </c>
      <c r="T43" s="17">
        <v>1345</v>
      </c>
      <c r="U43" s="13">
        <f t="shared" si="6"/>
        <v>0.1178583946722748</v>
      </c>
      <c r="V43" s="17">
        <v>4249</v>
      </c>
      <c r="W43" s="17">
        <v>378</v>
      </c>
      <c r="X43" s="13">
        <f t="shared" si="7"/>
        <v>0.08896210873146623</v>
      </c>
      <c r="Y43" s="17">
        <v>277</v>
      </c>
      <c r="Z43" s="17">
        <v>22</v>
      </c>
      <c r="AA43" s="13">
        <f t="shared" si="8"/>
        <v>0.07942238267148015</v>
      </c>
      <c r="AB43" s="8"/>
    </row>
    <row r="44" spans="1:28" s="18" customFormat="1" ht="33.75" customHeight="1">
      <c r="A44" s="8"/>
      <c r="B44" s="8"/>
      <c r="C44" s="33">
        <v>20120330</v>
      </c>
      <c r="D44" s="17">
        <v>567919</v>
      </c>
      <c r="E44" s="17">
        <v>322720</v>
      </c>
      <c r="F44" s="13">
        <f t="shared" si="9"/>
        <v>0.5682500497430091</v>
      </c>
      <c r="G44" s="17">
        <v>244164</v>
      </c>
      <c r="H44" s="17">
        <v>143561</v>
      </c>
      <c r="I44" s="34">
        <f t="shared" si="2"/>
        <v>0.5879695614423093</v>
      </c>
      <c r="J44" s="17">
        <v>162616</v>
      </c>
      <c r="K44" s="17">
        <v>79376</v>
      </c>
      <c r="L44" s="13">
        <f t="shared" si="3"/>
        <v>0.4881192502582772</v>
      </c>
      <c r="M44" s="17">
        <v>76956</v>
      </c>
      <c r="N44" s="17">
        <v>15506</v>
      </c>
      <c r="O44" s="13">
        <f t="shared" si="4"/>
        <v>0.20149176152606685</v>
      </c>
      <c r="P44" s="17">
        <v>33809</v>
      </c>
      <c r="Q44" s="17">
        <v>4444</v>
      </c>
      <c r="R44" s="13">
        <f t="shared" si="5"/>
        <v>0.13144428998195748</v>
      </c>
      <c r="S44" s="17">
        <v>11226</v>
      </c>
      <c r="T44" s="17">
        <v>1203</v>
      </c>
      <c r="U44" s="13">
        <f t="shared" si="6"/>
        <v>0.10716194548369856</v>
      </c>
      <c r="V44" s="17">
        <v>8509</v>
      </c>
      <c r="W44" s="17">
        <v>630</v>
      </c>
      <c r="X44" s="13">
        <f t="shared" si="7"/>
        <v>0.07403925255611706</v>
      </c>
      <c r="Y44" s="17">
        <v>237</v>
      </c>
      <c r="Z44" s="17">
        <v>10</v>
      </c>
      <c r="AA44" s="13">
        <f t="shared" si="8"/>
        <v>0.04219409282700422</v>
      </c>
      <c r="AB44" s="8"/>
    </row>
    <row r="45" spans="1:28" s="18" customFormat="1" ht="33.75" customHeight="1">
      <c r="A45" s="8"/>
      <c r="B45" s="8"/>
      <c r="C45" s="33">
        <v>20120630</v>
      </c>
      <c r="D45" s="17">
        <v>588842</v>
      </c>
      <c r="E45" s="17">
        <v>339900</v>
      </c>
      <c r="F45" s="13">
        <f t="shared" si="9"/>
        <v>0.5772346401921059</v>
      </c>
      <c r="G45" s="17">
        <v>250060</v>
      </c>
      <c r="H45" s="17">
        <v>148982</v>
      </c>
      <c r="I45" s="34">
        <f t="shared" si="2"/>
        <v>0.5957850115972166</v>
      </c>
      <c r="J45" s="17">
        <v>167628</v>
      </c>
      <c r="K45" s="17">
        <v>83576</v>
      </c>
      <c r="L45" s="13">
        <f t="shared" si="3"/>
        <v>0.49858018946715343</v>
      </c>
      <c r="M45" s="17">
        <v>80881</v>
      </c>
      <c r="N45" s="17">
        <v>16402</v>
      </c>
      <c r="O45" s="13">
        <f t="shared" si="4"/>
        <v>0.20279175578936956</v>
      </c>
      <c r="P45" s="17">
        <v>37234</v>
      </c>
      <c r="Q45" s="17">
        <v>5032</v>
      </c>
      <c r="R45" s="13">
        <f t="shared" si="5"/>
        <v>0.1351452973089112</v>
      </c>
      <c r="S45" s="17">
        <v>14022</v>
      </c>
      <c r="T45" s="17">
        <v>1455</v>
      </c>
      <c r="U45" s="13">
        <f t="shared" si="6"/>
        <v>0.10376551133932392</v>
      </c>
      <c r="V45" s="17">
        <v>7389</v>
      </c>
      <c r="W45" s="17">
        <v>488</v>
      </c>
      <c r="X45" s="13">
        <f t="shared" si="7"/>
        <v>0.06604411963729868</v>
      </c>
      <c r="Y45" s="17">
        <v>1961</v>
      </c>
      <c r="Z45" s="17">
        <v>62</v>
      </c>
      <c r="AA45" s="13">
        <f t="shared" si="8"/>
        <v>0.03161652218255992</v>
      </c>
      <c r="AB45" s="8"/>
    </row>
    <row r="46" spans="1:28" s="18" customFormat="1" ht="15.75" customHeight="1">
      <c r="A46" s="8"/>
      <c r="B46" s="8"/>
      <c r="C46" s="33">
        <v>20120930</v>
      </c>
      <c r="D46" s="17">
        <v>607421</v>
      </c>
      <c r="E46" s="17">
        <v>358461</v>
      </c>
      <c r="F46" s="13">
        <f t="shared" si="9"/>
        <v>0.5901360012248507</v>
      </c>
      <c r="G46" s="17">
        <v>248421</v>
      </c>
      <c r="H46" s="17">
        <v>151134</v>
      </c>
      <c r="I46" s="34">
        <f t="shared" si="2"/>
        <v>0.6083785187242624</v>
      </c>
      <c r="J46" s="17">
        <v>165800</v>
      </c>
      <c r="K46" s="17">
        <v>84757</v>
      </c>
      <c r="L46" s="13">
        <f t="shared" si="3"/>
        <v>0.5112002412545236</v>
      </c>
      <c r="M46" s="17">
        <v>77675</v>
      </c>
      <c r="N46" s="17">
        <v>15831</v>
      </c>
      <c r="O46" s="13">
        <f t="shared" si="4"/>
        <v>0.20381074991953654</v>
      </c>
      <c r="P46" s="17">
        <v>31674</v>
      </c>
      <c r="Q46" s="17">
        <v>4459</v>
      </c>
      <c r="R46" s="13">
        <f t="shared" si="5"/>
        <v>0.14077792511207932</v>
      </c>
      <c r="S46" s="17">
        <v>10346</v>
      </c>
      <c r="T46" s="17">
        <v>987</v>
      </c>
      <c r="U46" s="13">
        <f t="shared" si="6"/>
        <v>0.09539918809201624</v>
      </c>
      <c r="V46" s="17">
        <v>4136</v>
      </c>
      <c r="W46" s="17">
        <v>198</v>
      </c>
      <c r="X46" s="13">
        <f t="shared" si="7"/>
        <v>0.047872340425531915</v>
      </c>
      <c r="Y46" s="17">
        <v>731</v>
      </c>
      <c r="Z46" s="17">
        <v>23</v>
      </c>
      <c r="AA46" s="13">
        <f t="shared" si="8"/>
        <v>0.03146374829001368</v>
      </c>
      <c r="AB46" s="8"/>
    </row>
    <row r="47" spans="1:28" s="18" customFormat="1" ht="21" customHeight="1">
      <c r="A47" s="8"/>
      <c r="B47" s="8"/>
      <c r="C47" s="33">
        <v>20121211</v>
      </c>
      <c r="D47" s="17">
        <v>625112</v>
      </c>
      <c r="E47" s="17">
        <v>371377</v>
      </c>
      <c r="F47" s="13">
        <f t="shared" si="9"/>
        <v>0.5940967378645746</v>
      </c>
      <c r="G47" s="17">
        <v>248436</v>
      </c>
      <c r="H47" s="17">
        <v>149200</v>
      </c>
      <c r="I47" s="34">
        <f t="shared" si="2"/>
        <v>0.6005570851245391</v>
      </c>
      <c r="J47" s="17">
        <v>163811</v>
      </c>
      <c r="K47" s="17">
        <v>81178</v>
      </c>
      <c r="L47" s="13">
        <f t="shared" si="3"/>
        <v>0.4955589063005537</v>
      </c>
      <c r="M47" s="17">
        <v>74618</v>
      </c>
      <c r="N47" s="17">
        <v>14775</v>
      </c>
      <c r="O47" s="13">
        <f t="shared" si="4"/>
        <v>0.1980085234125814</v>
      </c>
      <c r="P47" s="17">
        <v>28870</v>
      </c>
      <c r="Q47" s="17">
        <v>4195</v>
      </c>
      <c r="R47" s="13">
        <f t="shared" si="5"/>
        <v>0.14530654658815378</v>
      </c>
      <c r="S47" s="17">
        <v>7846</v>
      </c>
      <c r="T47" s="17">
        <v>797</v>
      </c>
      <c r="U47" s="13">
        <f t="shared" si="6"/>
        <v>0.10158042314555188</v>
      </c>
      <c r="V47" s="17">
        <v>1688</v>
      </c>
      <c r="W47" s="17">
        <v>43</v>
      </c>
      <c r="X47" s="13">
        <f t="shared" si="7"/>
        <v>0.0254739336492891</v>
      </c>
      <c r="Y47" s="17">
        <v>401</v>
      </c>
      <c r="Z47" s="17">
        <v>2</v>
      </c>
      <c r="AA47" s="13">
        <f t="shared" si="8"/>
        <v>0.004987531172069825</v>
      </c>
      <c r="AB47" s="8"/>
    </row>
    <row r="48" spans="1:28" s="18" customFormat="1" ht="21" customHeight="1">
      <c r="A48" s="8"/>
      <c r="B48" s="8"/>
      <c r="C48" s="33">
        <v>20121231</v>
      </c>
      <c r="D48" s="17">
        <v>631120</v>
      </c>
      <c r="E48" s="17">
        <v>378338</v>
      </c>
      <c r="F48" s="13">
        <f t="shared" si="9"/>
        <v>0.5994707821016605</v>
      </c>
      <c r="G48" s="17">
        <v>253042</v>
      </c>
      <c r="H48" s="17">
        <v>154608</v>
      </c>
      <c r="I48" s="34">
        <f t="shared" si="2"/>
        <v>0.6109973838335138</v>
      </c>
      <c r="J48" s="17">
        <v>168427</v>
      </c>
      <c r="K48" s="17">
        <v>86392</v>
      </c>
      <c r="L48" s="13">
        <f t="shared" si="3"/>
        <v>0.5129343870044589</v>
      </c>
      <c r="M48" s="17">
        <v>78964</v>
      </c>
      <c r="N48" s="17">
        <v>16282</v>
      </c>
      <c r="O48" s="13">
        <f t="shared" si="4"/>
        <v>0.2061952282052581</v>
      </c>
      <c r="P48" s="17">
        <v>32579</v>
      </c>
      <c r="Q48" s="17">
        <v>4719</v>
      </c>
      <c r="R48" s="13">
        <f t="shared" si="5"/>
        <v>0.14484790816169926</v>
      </c>
      <c r="S48" s="17">
        <v>11499</v>
      </c>
      <c r="T48" s="17">
        <v>1054</v>
      </c>
      <c r="U48" s="13">
        <f t="shared" si="6"/>
        <v>0.09166014436037917</v>
      </c>
      <c r="V48" s="17">
        <v>4934</v>
      </c>
      <c r="W48" s="17">
        <v>253</v>
      </c>
      <c r="X48" s="13">
        <f t="shared" si="7"/>
        <v>0.051276854479124445</v>
      </c>
      <c r="Y48" s="17">
        <v>949</v>
      </c>
      <c r="Z48" s="17">
        <v>15</v>
      </c>
      <c r="AA48" s="13">
        <f t="shared" si="8"/>
        <v>0.015806111696522657</v>
      </c>
      <c r="AB48" s="8"/>
    </row>
    <row r="49" spans="1:28" ht="12.75" customHeight="1">
      <c r="A49" s="67"/>
      <c r="B49" s="9"/>
      <c r="C49" s="33">
        <v>20130331</v>
      </c>
      <c r="D49" s="17">
        <v>657956</v>
      </c>
      <c r="E49" s="17">
        <v>400775</v>
      </c>
      <c r="F49" s="13">
        <f t="shared" si="9"/>
        <v>0.6091212786265343</v>
      </c>
      <c r="G49" s="17">
        <v>256904</v>
      </c>
      <c r="H49" s="17">
        <v>158023</v>
      </c>
      <c r="I49" s="34">
        <f t="shared" si="2"/>
        <v>0.615105253324199</v>
      </c>
      <c r="J49" s="17">
        <v>171170</v>
      </c>
      <c r="K49" s="17">
        <v>88582</v>
      </c>
      <c r="L49" s="13">
        <f t="shared" si="3"/>
        <v>0.5175089092714845</v>
      </c>
      <c r="M49" s="17">
        <v>80318</v>
      </c>
      <c r="N49" s="17">
        <v>17673</v>
      </c>
      <c r="O49" s="13">
        <f t="shared" si="4"/>
        <v>0.2200378495480465</v>
      </c>
      <c r="P49" s="17">
        <v>36742</v>
      </c>
      <c r="Q49" s="17">
        <v>5738</v>
      </c>
      <c r="R49" s="13">
        <f t="shared" si="5"/>
        <v>0.15617005062326492</v>
      </c>
      <c r="S49" s="17">
        <v>15524</v>
      </c>
      <c r="T49" s="17">
        <v>1848</v>
      </c>
      <c r="U49" s="13">
        <f t="shared" si="6"/>
        <v>0.11904148415356867</v>
      </c>
      <c r="V49" s="17">
        <v>7475</v>
      </c>
      <c r="W49" s="17">
        <v>575</v>
      </c>
      <c r="X49" s="13">
        <f t="shared" si="7"/>
        <v>0.07692307692307693</v>
      </c>
      <c r="Y49" s="17">
        <v>1982</v>
      </c>
      <c r="Z49" s="17">
        <v>70</v>
      </c>
      <c r="AA49" s="13">
        <f t="shared" si="8"/>
        <v>0.035317860746720484</v>
      </c>
      <c r="AB49" s="8"/>
    </row>
    <row r="50" spans="1:28" s="18" customFormat="1" ht="16.5" customHeight="1">
      <c r="A50" s="9"/>
      <c r="B50" s="9"/>
      <c r="D50" s="16"/>
      <c r="E50" s="16"/>
      <c r="F50" s="12"/>
      <c r="G50" s="16"/>
      <c r="H50" s="16"/>
      <c r="I50" s="12"/>
      <c r="J50" s="16"/>
      <c r="K50" s="16"/>
      <c r="L50" s="12"/>
      <c r="M50" s="16"/>
      <c r="N50" s="16"/>
      <c r="O50" s="12"/>
      <c r="P50" s="16"/>
      <c r="Q50" s="16"/>
      <c r="R50" s="12"/>
      <c r="S50" s="16"/>
      <c r="T50" s="16"/>
      <c r="U50" s="12"/>
      <c r="V50" s="16"/>
      <c r="W50" s="16"/>
      <c r="X50" s="12"/>
      <c r="Y50" s="16"/>
      <c r="Z50" s="16"/>
      <c r="AA50" s="12"/>
      <c r="AB50" s="9"/>
    </row>
    <row r="51" spans="1:28" s="18" customFormat="1" ht="12.75" customHeight="1">
      <c r="A51" s="8" t="s">
        <v>0</v>
      </c>
      <c r="B51" s="8"/>
      <c r="C51" s="8">
        <v>20080630</v>
      </c>
      <c r="D51" s="17">
        <v>9792</v>
      </c>
      <c r="E51" s="17">
        <v>4146</v>
      </c>
      <c r="F51" s="13">
        <f aca="true" t="shared" si="10" ref="F51:F74">PRODUCT(E51/D51)</f>
        <v>0.42340686274509803</v>
      </c>
      <c r="G51" s="17">
        <v>9675</v>
      </c>
      <c r="H51" s="17">
        <v>4112</v>
      </c>
      <c r="I51" s="34">
        <f aca="true" t="shared" si="11" ref="I51:I74">PRODUCT(H51/G51)</f>
        <v>0.4250129198966408</v>
      </c>
      <c r="J51" s="17">
        <v>7348</v>
      </c>
      <c r="K51" s="17">
        <v>2869</v>
      </c>
      <c r="L51" s="13">
        <f aca="true" t="shared" si="12" ref="L51:L74">PRODUCT(K51/J51)</f>
        <v>0.39044637996733805</v>
      </c>
      <c r="M51" s="17">
        <v>3703</v>
      </c>
      <c r="N51" s="17">
        <v>941</v>
      </c>
      <c r="O51" s="13">
        <f aca="true" t="shared" si="13" ref="O51:O74">PRODUCT(N51/M51)</f>
        <v>0.25411828247367</v>
      </c>
      <c r="P51" s="17">
        <v>1684</v>
      </c>
      <c r="Q51" s="17">
        <v>340</v>
      </c>
      <c r="R51" s="13">
        <f aca="true" t="shared" si="14" ref="R51:R74">PRODUCT(Q51/P51)</f>
        <v>0.20190023752969122</v>
      </c>
      <c r="S51" s="17">
        <v>696</v>
      </c>
      <c r="T51" s="17">
        <v>136</v>
      </c>
      <c r="U51" s="13">
        <f aca="true" t="shared" si="15" ref="U51:U74">PRODUCT(T51/S51)</f>
        <v>0.19540229885057472</v>
      </c>
      <c r="V51" s="17">
        <v>372</v>
      </c>
      <c r="W51" s="17">
        <v>71</v>
      </c>
      <c r="X51" s="13">
        <f aca="true" t="shared" si="16" ref="X51:X74">PRODUCT(W51/V51)</f>
        <v>0.19086021505376344</v>
      </c>
      <c r="Y51" s="17">
        <v>241</v>
      </c>
      <c r="Z51" s="17">
        <v>42</v>
      </c>
      <c r="AA51" s="13">
        <f aca="true" t="shared" si="17" ref="AA51:AA74">PRODUCT(Z51/Y51)</f>
        <v>0.17427385892116182</v>
      </c>
      <c r="AB51" s="8"/>
    </row>
    <row r="52" spans="1:28" s="18" customFormat="1" ht="12.75" customHeight="1">
      <c r="A52" s="8"/>
      <c r="B52" s="8"/>
      <c r="C52" s="8">
        <v>20080930</v>
      </c>
      <c r="D52" s="17">
        <v>10929</v>
      </c>
      <c r="E52" s="17">
        <v>4738</v>
      </c>
      <c r="F52" s="13">
        <f t="shared" si="10"/>
        <v>0.4335254826608107</v>
      </c>
      <c r="G52" s="17">
        <v>10652</v>
      </c>
      <c r="H52" s="17">
        <v>4611</v>
      </c>
      <c r="I52" s="34">
        <f t="shared" si="11"/>
        <v>0.432876455125798</v>
      </c>
      <c r="J52" s="17">
        <v>7639</v>
      </c>
      <c r="K52" s="17">
        <v>3021</v>
      </c>
      <c r="L52" s="13">
        <f t="shared" si="12"/>
        <v>0.39547061133656236</v>
      </c>
      <c r="M52" s="17">
        <v>3871</v>
      </c>
      <c r="N52" s="17">
        <v>955</v>
      </c>
      <c r="O52" s="13">
        <f t="shared" si="13"/>
        <v>0.24670627744768794</v>
      </c>
      <c r="P52" s="17">
        <v>1765</v>
      </c>
      <c r="Q52" s="17">
        <v>323</v>
      </c>
      <c r="R52" s="13">
        <f t="shared" si="14"/>
        <v>0.1830028328611898</v>
      </c>
      <c r="S52" s="17">
        <v>733</v>
      </c>
      <c r="T52" s="17">
        <v>105</v>
      </c>
      <c r="U52" s="13">
        <f t="shared" si="15"/>
        <v>0.1432469304229195</v>
      </c>
      <c r="V52" s="17">
        <v>466</v>
      </c>
      <c r="W52" s="17">
        <v>70</v>
      </c>
      <c r="X52" s="13">
        <f t="shared" si="16"/>
        <v>0.15021459227467812</v>
      </c>
      <c r="Y52" s="17">
        <v>161</v>
      </c>
      <c r="Z52" s="17">
        <v>24</v>
      </c>
      <c r="AA52" s="13">
        <f t="shared" si="17"/>
        <v>0.14906832298136646</v>
      </c>
      <c r="AB52" s="8"/>
    </row>
    <row r="53" spans="1:28" s="18" customFormat="1" ht="12.75" customHeight="1">
      <c r="A53" s="8"/>
      <c r="B53" s="8"/>
      <c r="C53" s="8">
        <v>20081211</v>
      </c>
      <c r="D53" s="17">
        <v>11779</v>
      </c>
      <c r="E53" s="17">
        <v>5266</v>
      </c>
      <c r="F53" s="13">
        <f t="shared" si="10"/>
        <v>0.4470668138212072</v>
      </c>
      <c r="G53" s="17">
        <v>11175</v>
      </c>
      <c r="H53" s="17">
        <v>4951</v>
      </c>
      <c r="I53" s="34">
        <f t="shared" si="11"/>
        <v>0.44304250559284114</v>
      </c>
      <c r="J53" s="17">
        <v>7884</v>
      </c>
      <c r="K53" s="17">
        <v>3202</v>
      </c>
      <c r="L53" s="13">
        <f t="shared" si="12"/>
        <v>0.40613901572805683</v>
      </c>
      <c r="M53" s="17">
        <v>4042</v>
      </c>
      <c r="N53" s="17">
        <v>979</v>
      </c>
      <c r="O53" s="13">
        <f t="shared" si="13"/>
        <v>0.2422068283028204</v>
      </c>
      <c r="P53" s="17">
        <v>1816</v>
      </c>
      <c r="Q53" s="17">
        <v>330</v>
      </c>
      <c r="R53" s="13">
        <f t="shared" si="14"/>
        <v>0.1817180616740088</v>
      </c>
      <c r="S53" s="17">
        <v>831</v>
      </c>
      <c r="T53" s="17">
        <v>93</v>
      </c>
      <c r="U53" s="13">
        <f t="shared" si="15"/>
        <v>0.11191335740072202</v>
      </c>
      <c r="V53" s="17">
        <v>499</v>
      </c>
      <c r="W53" s="17">
        <v>46</v>
      </c>
      <c r="X53" s="13">
        <f t="shared" si="16"/>
        <v>0.09218436873747494</v>
      </c>
      <c r="Y53" s="17">
        <v>225</v>
      </c>
      <c r="Z53" s="17">
        <v>13</v>
      </c>
      <c r="AA53" s="13">
        <f t="shared" si="17"/>
        <v>0.057777777777777775</v>
      </c>
      <c r="AB53" s="8"/>
    </row>
    <row r="54" spans="1:28" s="18" customFormat="1" ht="12.75" customHeight="1">
      <c r="A54" s="8"/>
      <c r="B54" s="8"/>
      <c r="C54" s="8">
        <v>20081230</v>
      </c>
      <c r="D54" s="17">
        <v>11994</v>
      </c>
      <c r="E54" s="17">
        <v>5388</v>
      </c>
      <c r="F54" s="13">
        <f t="shared" si="10"/>
        <v>0.44922461230615307</v>
      </c>
      <c r="G54" s="17">
        <v>11054</v>
      </c>
      <c r="H54" s="17">
        <v>4919</v>
      </c>
      <c r="I54" s="34">
        <f t="shared" si="11"/>
        <v>0.44499728605029854</v>
      </c>
      <c r="J54" s="17">
        <v>7696</v>
      </c>
      <c r="K54" s="17">
        <v>3126</v>
      </c>
      <c r="L54" s="13">
        <f t="shared" si="12"/>
        <v>0.4061850311850312</v>
      </c>
      <c r="M54" s="17">
        <v>3774</v>
      </c>
      <c r="N54" s="17">
        <v>947</v>
      </c>
      <c r="O54" s="13">
        <f t="shared" si="13"/>
        <v>0.2509273979862215</v>
      </c>
      <c r="P54" s="17">
        <v>1717</v>
      </c>
      <c r="Q54" s="17">
        <v>324</v>
      </c>
      <c r="R54" s="13">
        <f t="shared" si="14"/>
        <v>0.18870122306348283</v>
      </c>
      <c r="S54" s="17">
        <v>710</v>
      </c>
      <c r="T54" s="17">
        <v>106</v>
      </c>
      <c r="U54" s="13">
        <f t="shared" si="15"/>
        <v>0.14929577464788732</v>
      </c>
      <c r="V54" s="17">
        <v>379</v>
      </c>
      <c r="W54" s="17">
        <v>46</v>
      </c>
      <c r="X54" s="13">
        <f t="shared" si="16"/>
        <v>0.12137203166226913</v>
      </c>
      <c r="Y54" s="17">
        <v>81</v>
      </c>
      <c r="Z54" s="17">
        <v>13</v>
      </c>
      <c r="AA54" s="13">
        <f t="shared" si="17"/>
        <v>0.16049382716049382</v>
      </c>
      <c r="AB54" s="8"/>
    </row>
    <row r="55" spans="1:28" s="18" customFormat="1" ht="12.75" customHeight="1">
      <c r="A55" s="8"/>
      <c r="B55" s="8"/>
      <c r="C55" s="8">
        <v>20090331</v>
      </c>
      <c r="D55" s="17">
        <v>13108</v>
      </c>
      <c r="E55" s="17">
        <v>6020</v>
      </c>
      <c r="F55" s="13">
        <f t="shared" si="10"/>
        <v>0.45926151968263657</v>
      </c>
      <c r="G55" s="17">
        <v>11484</v>
      </c>
      <c r="H55" s="17">
        <v>5169</v>
      </c>
      <c r="I55" s="34">
        <f t="shared" si="11"/>
        <v>0.4501044932079415</v>
      </c>
      <c r="J55" s="17">
        <v>7881</v>
      </c>
      <c r="K55" s="17">
        <v>3196</v>
      </c>
      <c r="L55" s="13">
        <f t="shared" si="12"/>
        <v>0.40553229285623654</v>
      </c>
      <c r="M55" s="17">
        <v>4086</v>
      </c>
      <c r="N55" s="17">
        <v>956</v>
      </c>
      <c r="O55" s="13">
        <f t="shared" si="13"/>
        <v>0.2339696524718551</v>
      </c>
      <c r="P55" s="17">
        <v>1805</v>
      </c>
      <c r="Q55" s="17">
        <v>272</v>
      </c>
      <c r="R55" s="13">
        <f t="shared" si="14"/>
        <v>0.15069252077562326</v>
      </c>
      <c r="S55" s="17">
        <v>970</v>
      </c>
      <c r="T55" s="17">
        <v>136</v>
      </c>
      <c r="U55" s="13">
        <f t="shared" si="15"/>
        <v>0.1402061855670103</v>
      </c>
      <c r="V55" s="17">
        <v>580</v>
      </c>
      <c r="W55" s="17">
        <v>79</v>
      </c>
      <c r="X55" s="13">
        <f t="shared" si="16"/>
        <v>0.13620689655172413</v>
      </c>
      <c r="Y55" s="17">
        <v>103</v>
      </c>
      <c r="Z55" s="17">
        <v>28</v>
      </c>
      <c r="AA55" s="13">
        <f t="shared" si="17"/>
        <v>0.27184466019417475</v>
      </c>
      <c r="AB55" s="8"/>
    </row>
    <row r="56" spans="1:28" s="18" customFormat="1" ht="12.75" customHeight="1">
      <c r="A56" s="8"/>
      <c r="B56" s="8"/>
      <c r="C56" s="8">
        <v>20090630</v>
      </c>
      <c r="D56" s="17">
        <v>14304</v>
      </c>
      <c r="E56" s="17">
        <v>6865</v>
      </c>
      <c r="F56" s="13">
        <f t="shared" si="10"/>
        <v>0.4799356823266219</v>
      </c>
      <c r="G56" s="17">
        <v>11840</v>
      </c>
      <c r="H56" s="17">
        <v>5549</v>
      </c>
      <c r="I56" s="34">
        <f t="shared" si="11"/>
        <v>0.46866554054054055</v>
      </c>
      <c r="J56" s="17">
        <v>8181</v>
      </c>
      <c r="K56" s="17">
        <v>3467</v>
      </c>
      <c r="L56" s="13">
        <f t="shared" si="12"/>
        <v>0.42378682312675714</v>
      </c>
      <c r="M56" s="17">
        <v>4239</v>
      </c>
      <c r="N56" s="17">
        <v>990</v>
      </c>
      <c r="O56" s="13">
        <f t="shared" si="13"/>
        <v>0.23354564755838642</v>
      </c>
      <c r="P56" s="17">
        <v>1840</v>
      </c>
      <c r="Q56" s="17">
        <v>259</v>
      </c>
      <c r="R56" s="13">
        <f t="shared" si="14"/>
        <v>0.14076086956521738</v>
      </c>
      <c r="S56" s="17">
        <v>794</v>
      </c>
      <c r="T56" s="17">
        <v>98</v>
      </c>
      <c r="U56" s="13">
        <f t="shared" si="15"/>
        <v>0.12342569269521411</v>
      </c>
      <c r="V56" s="17">
        <v>432</v>
      </c>
      <c r="W56" s="17">
        <v>51</v>
      </c>
      <c r="X56" s="13">
        <f t="shared" si="16"/>
        <v>0.11805555555555555</v>
      </c>
      <c r="Y56" s="17">
        <v>282</v>
      </c>
      <c r="Z56" s="17">
        <v>30</v>
      </c>
      <c r="AA56" s="13">
        <f t="shared" si="17"/>
        <v>0.10638297872340426</v>
      </c>
      <c r="AB56" s="8"/>
    </row>
    <row r="57" spans="1:28" s="18" customFormat="1" ht="12.75" customHeight="1">
      <c r="A57" s="8"/>
      <c r="B57" s="8"/>
      <c r="C57" s="8">
        <v>20090930</v>
      </c>
      <c r="D57" s="17">
        <v>15352</v>
      </c>
      <c r="E57" s="17">
        <v>7841</v>
      </c>
      <c r="F57" s="13">
        <f t="shared" si="10"/>
        <v>0.5107477853048463</v>
      </c>
      <c r="G57" s="17">
        <v>12034</v>
      </c>
      <c r="H57" s="17">
        <v>6079</v>
      </c>
      <c r="I57" s="34">
        <f t="shared" si="11"/>
        <v>0.5051520691374439</v>
      </c>
      <c r="J57" s="17">
        <v>8251</v>
      </c>
      <c r="K57" s="17">
        <v>3819</v>
      </c>
      <c r="L57" s="13">
        <f t="shared" si="12"/>
        <v>0.46285298751666465</v>
      </c>
      <c r="M57" s="17">
        <v>4258</v>
      </c>
      <c r="N57" s="17">
        <v>1017</v>
      </c>
      <c r="O57" s="13">
        <f t="shared" si="13"/>
        <v>0.23884452794739314</v>
      </c>
      <c r="P57" s="17">
        <v>1823</v>
      </c>
      <c r="Q57" s="17">
        <v>287</v>
      </c>
      <c r="R57" s="13">
        <f t="shared" si="14"/>
        <v>0.15743280307185958</v>
      </c>
      <c r="S57" s="17">
        <v>798</v>
      </c>
      <c r="T57" s="17">
        <v>113</v>
      </c>
      <c r="U57" s="13">
        <f t="shared" si="15"/>
        <v>0.14160401002506265</v>
      </c>
      <c r="V57" s="17">
        <v>447</v>
      </c>
      <c r="W57" s="17">
        <v>70</v>
      </c>
      <c r="X57" s="13">
        <f t="shared" si="16"/>
        <v>0.15659955257270694</v>
      </c>
      <c r="Y57" s="17">
        <v>298</v>
      </c>
      <c r="Z57" s="17">
        <v>40</v>
      </c>
      <c r="AA57" s="13">
        <f t="shared" si="17"/>
        <v>0.1342281879194631</v>
      </c>
      <c r="AB57" s="8"/>
    </row>
    <row r="58" spans="1:28" s="18" customFormat="1" ht="12.75" customHeight="1">
      <c r="A58" s="8"/>
      <c r="B58" s="8"/>
      <c r="C58" s="8">
        <v>20091211</v>
      </c>
      <c r="D58" s="17">
        <v>16234</v>
      </c>
      <c r="E58" s="17">
        <v>8694</v>
      </c>
      <c r="F58" s="13">
        <f t="shared" si="10"/>
        <v>0.5355426881852902</v>
      </c>
      <c r="G58" s="17">
        <v>12349</v>
      </c>
      <c r="H58" s="17">
        <v>6581</v>
      </c>
      <c r="I58" s="34">
        <f t="shared" si="11"/>
        <v>0.5329176451534537</v>
      </c>
      <c r="J58" s="17">
        <v>8503</v>
      </c>
      <c r="K58" s="17">
        <v>4214</v>
      </c>
      <c r="L58" s="13">
        <f t="shared" si="12"/>
        <v>0.49558979183817475</v>
      </c>
      <c r="M58" s="17">
        <v>4190</v>
      </c>
      <c r="N58" s="17">
        <v>1037</v>
      </c>
      <c r="O58" s="13">
        <f t="shared" si="13"/>
        <v>0.24749403341288784</v>
      </c>
      <c r="P58" s="17">
        <v>1969</v>
      </c>
      <c r="Q58" s="17">
        <v>326</v>
      </c>
      <c r="R58" s="13">
        <f t="shared" si="14"/>
        <v>0.16556627729812087</v>
      </c>
      <c r="S58" s="17">
        <v>998</v>
      </c>
      <c r="T58" s="17">
        <v>147</v>
      </c>
      <c r="U58" s="13">
        <f t="shared" si="15"/>
        <v>0.14729458917835672</v>
      </c>
      <c r="V58" s="17">
        <v>617</v>
      </c>
      <c r="W58" s="17">
        <v>80</v>
      </c>
      <c r="X58" s="13">
        <f t="shared" si="16"/>
        <v>0.12965964343598055</v>
      </c>
      <c r="Y58" s="17">
        <v>299</v>
      </c>
      <c r="Z58" s="17">
        <v>31</v>
      </c>
      <c r="AA58" s="13">
        <f t="shared" si="17"/>
        <v>0.10367892976588629</v>
      </c>
      <c r="AB58" s="8"/>
    </row>
    <row r="59" spans="1:28" s="18" customFormat="1" ht="12.75" customHeight="1">
      <c r="A59" s="8"/>
      <c r="B59" s="8"/>
      <c r="C59" s="8">
        <v>20091231</v>
      </c>
      <c r="D59" s="17">
        <v>16449</v>
      </c>
      <c r="E59" s="17">
        <v>8863</v>
      </c>
      <c r="F59" s="13">
        <f t="shared" si="10"/>
        <v>0.5388169493586237</v>
      </c>
      <c r="G59" s="17">
        <v>12497</v>
      </c>
      <c r="H59" s="17">
        <v>6704</v>
      </c>
      <c r="I59" s="34">
        <f t="shared" si="11"/>
        <v>0.5364487476994478</v>
      </c>
      <c r="J59" s="17">
        <v>8632</v>
      </c>
      <c r="K59" s="17">
        <v>4318</v>
      </c>
      <c r="L59" s="13">
        <f t="shared" si="12"/>
        <v>0.5002316960148285</v>
      </c>
      <c r="M59" s="17">
        <v>4311</v>
      </c>
      <c r="N59" s="17">
        <v>1111</v>
      </c>
      <c r="O59" s="13">
        <f t="shared" si="13"/>
        <v>0.25771282765019715</v>
      </c>
      <c r="P59" s="17">
        <v>2083</v>
      </c>
      <c r="Q59" s="17">
        <v>373</v>
      </c>
      <c r="R59" s="13">
        <f t="shared" si="14"/>
        <v>0.17906865098415747</v>
      </c>
      <c r="S59" s="17">
        <v>1083</v>
      </c>
      <c r="T59" s="17">
        <v>154</v>
      </c>
      <c r="U59" s="13">
        <f t="shared" si="15"/>
        <v>0.14219759926131118</v>
      </c>
      <c r="V59" s="17">
        <v>707</v>
      </c>
      <c r="W59" s="17">
        <v>91</v>
      </c>
      <c r="X59" s="13">
        <f t="shared" si="16"/>
        <v>0.12871287128712872</v>
      </c>
      <c r="Y59" s="17">
        <v>397</v>
      </c>
      <c r="Z59" s="17">
        <v>46</v>
      </c>
      <c r="AA59" s="13">
        <f t="shared" si="17"/>
        <v>0.11586901763224182</v>
      </c>
      <c r="AB59" s="8"/>
    </row>
    <row r="60" spans="1:28" s="18" customFormat="1" ht="12.75" customHeight="1">
      <c r="A60" s="8"/>
      <c r="B60" s="8"/>
      <c r="C60" s="8">
        <v>20100331</v>
      </c>
      <c r="D60" s="17">
        <v>17572</v>
      </c>
      <c r="E60" s="17">
        <v>9833</v>
      </c>
      <c r="F60" s="13">
        <f t="shared" si="10"/>
        <v>0.5595834281811973</v>
      </c>
      <c r="G60" s="17">
        <v>12304</v>
      </c>
      <c r="H60" s="17">
        <v>6924</v>
      </c>
      <c r="I60" s="34">
        <f t="shared" si="11"/>
        <v>0.562743823146944</v>
      </c>
      <c r="J60" s="17">
        <v>8499</v>
      </c>
      <c r="K60" s="17">
        <v>4469</v>
      </c>
      <c r="L60" s="13">
        <f t="shared" si="12"/>
        <v>0.5258265678315096</v>
      </c>
      <c r="M60" s="17">
        <v>4160</v>
      </c>
      <c r="N60" s="17">
        <v>1077</v>
      </c>
      <c r="O60" s="13">
        <f t="shared" si="13"/>
        <v>0.2588942307692308</v>
      </c>
      <c r="P60" s="17">
        <v>1828</v>
      </c>
      <c r="Q60" s="17">
        <v>303</v>
      </c>
      <c r="R60" s="13">
        <f t="shared" si="14"/>
        <v>0.16575492341356673</v>
      </c>
      <c r="S60" s="17">
        <v>1054</v>
      </c>
      <c r="T60" s="17">
        <v>140</v>
      </c>
      <c r="U60" s="13">
        <f t="shared" si="15"/>
        <v>0.13282732447817835</v>
      </c>
      <c r="V60" s="17">
        <v>605</v>
      </c>
      <c r="W60" s="17">
        <v>70</v>
      </c>
      <c r="X60" s="13">
        <f t="shared" si="16"/>
        <v>0.11570247933884298</v>
      </c>
      <c r="Y60" s="17">
        <v>98</v>
      </c>
      <c r="Z60" s="17">
        <v>14</v>
      </c>
      <c r="AA60" s="13">
        <f t="shared" si="17"/>
        <v>0.14285714285714285</v>
      </c>
      <c r="AB60" s="8"/>
    </row>
    <row r="61" spans="1:28" s="18" customFormat="1" ht="12.75" customHeight="1">
      <c r="A61" s="8"/>
      <c r="B61" s="8"/>
      <c r="C61" s="8">
        <v>20100630</v>
      </c>
      <c r="D61" s="17">
        <v>18361</v>
      </c>
      <c r="E61" s="17">
        <v>10495</v>
      </c>
      <c r="F61" s="13">
        <f t="shared" si="10"/>
        <v>0.5715919612221556</v>
      </c>
      <c r="G61" s="17">
        <v>12326</v>
      </c>
      <c r="H61" s="17">
        <v>7060</v>
      </c>
      <c r="I61" s="34">
        <f t="shared" si="11"/>
        <v>0.5727730001622586</v>
      </c>
      <c r="J61" s="17">
        <v>8432</v>
      </c>
      <c r="K61" s="17">
        <v>4422</v>
      </c>
      <c r="L61" s="13">
        <f t="shared" si="12"/>
        <v>0.5244307400379506</v>
      </c>
      <c r="M61" s="17">
        <v>4124</v>
      </c>
      <c r="N61" s="17">
        <v>945</v>
      </c>
      <c r="O61" s="13">
        <f t="shared" si="13"/>
        <v>0.22914645974781767</v>
      </c>
      <c r="P61" s="17">
        <v>1780</v>
      </c>
      <c r="Q61" s="17">
        <v>256</v>
      </c>
      <c r="R61" s="13">
        <f t="shared" si="14"/>
        <v>0.14382022471910114</v>
      </c>
      <c r="S61" s="17">
        <v>789</v>
      </c>
      <c r="T61" s="17">
        <v>111</v>
      </c>
      <c r="U61" s="13">
        <f t="shared" si="15"/>
        <v>0.14068441064638784</v>
      </c>
      <c r="V61" s="17">
        <v>460</v>
      </c>
      <c r="W61" s="17">
        <v>70</v>
      </c>
      <c r="X61" s="13">
        <f t="shared" si="16"/>
        <v>0.15217391304347827</v>
      </c>
      <c r="Y61" s="17">
        <v>310</v>
      </c>
      <c r="Z61" s="17">
        <v>34</v>
      </c>
      <c r="AA61" s="13">
        <f t="shared" si="17"/>
        <v>0.10967741935483871</v>
      </c>
      <c r="AB61" s="8"/>
    </row>
    <row r="62" spans="1:28" s="18" customFormat="1" ht="12.75" customHeight="1">
      <c r="A62" s="8"/>
      <c r="B62" s="8"/>
      <c r="C62" s="8">
        <v>20100930</v>
      </c>
      <c r="D62" s="17">
        <v>19685</v>
      </c>
      <c r="E62" s="17">
        <v>11532</v>
      </c>
      <c r="F62" s="13">
        <f t="shared" si="10"/>
        <v>0.5858267716535434</v>
      </c>
      <c r="G62" s="17">
        <v>12564</v>
      </c>
      <c r="H62" s="17">
        <v>7437</v>
      </c>
      <c r="I62" s="34">
        <f t="shared" si="11"/>
        <v>0.5919293218720153</v>
      </c>
      <c r="J62" s="17">
        <v>8557</v>
      </c>
      <c r="K62" s="17">
        <v>4485</v>
      </c>
      <c r="L62" s="13">
        <f t="shared" si="12"/>
        <v>0.5241322893537455</v>
      </c>
      <c r="M62" s="17">
        <v>4193</v>
      </c>
      <c r="N62" s="17">
        <v>975</v>
      </c>
      <c r="O62" s="13">
        <f t="shared" si="13"/>
        <v>0.2325304078225614</v>
      </c>
      <c r="P62" s="17">
        <v>1797</v>
      </c>
      <c r="Q62" s="17">
        <v>284</v>
      </c>
      <c r="R62" s="13">
        <f t="shared" si="14"/>
        <v>0.1580411797440178</v>
      </c>
      <c r="S62" s="17">
        <v>750</v>
      </c>
      <c r="T62" s="17">
        <v>111</v>
      </c>
      <c r="U62" s="13">
        <f t="shared" si="15"/>
        <v>0.148</v>
      </c>
      <c r="V62" s="17">
        <v>412</v>
      </c>
      <c r="W62" s="17">
        <v>59</v>
      </c>
      <c r="X62" s="13">
        <f t="shared" si="16"/>
        <v>0.14320388349514562</v>
      </c>
      <c r="Y62" s="17">
        <v>272</v>
      </c>
      <c r="Z62" s="17">
        <v>28</v>
      </c>
      <c r="AA62" s="13">
        <f t="shared" si="17"/>
        <v>0.10294117647058823</v>
      </c>
      <c r="AB62" s="8"/>
    </row>
    <row r="63" spans="1:28" s="18" customFormat="1" ht="12.75" customHeight="1">
      <c r="A63"/>
      <c r="B63" s="8"/>
      <c r="C63" s="8">
        <v>20101211</v>
      </c>
      <c r="D63" s="17">
        <v>20413</v>
      </c>
      <c r="E63" s="17">
        <v>12362</v>
      </c>
      <c r="F63" s="13">
        <f t="shared" si="10"/>
        <v>0.6055944741096361</v>
      </c>
      <c r="G63" s="17">
        <v>12661</v>
      </c>
      <c r="H63" s="17">
        <v>7779</v>
      </c>
      <c r="I63" s="34">
        <f t="shared" si="11"/>
        <v>0.6144064449885475</v>
      </c>
      <c r="J63" s="17">
        <v>8338</v>
      </c>
      <c r="K63" s="17">
        <v>4460</v>
      </c>
      <c r="L63" s="13">
        <f t="shared" si="12"/>
        <v>0.534900455744783</v>
      </c>
      <c r="M63" s="17">
        <v>3964</v>
      </c>
      <c r="N63" s="17">
        <v>910</v>
      </c>
      <c r="O63" s="13">
        <f t="shared" si="13"/>
        <v>0.22956609485368315</v>
      </c>
      <c r="P63" s="17">
        <v>1824</v>
      </c>
      <c r="Q63" s="17">
        <v>290</v>
      </c>
      <c r="R63" s="13">
        <f t="shared" si="14"/>
        <v>0.15899122807017543</v>
      </c>
      <c r="S63" s="85">
        <v>842</v>
      </c>
      <c r="T63" s="85">
        <v>116</v>
      </c>
      <c r="U63" s="13">
        <f t="shared" si="15"/>
        <v>0.1377672209026128</v>
      </c>
      <c r="V63" s="85">
        <v>500</v>
      </c>
      <c r="W63" s="85">
        <v>60</v>
      </c>
      <c r="X63" s="13">
        <f t="shared" si="16"/>
        <v>0.12</v>
      </c>
      <c r="Y63" s="85">
        <v>191</v>
      </c>
      <c r="Z63" s="85">
        <v>15</v>
      </c>
      <c r="AA63" s="13">
        <f t="shared" si="17"/>
        <v>0.07853403141361257</v>
      </c>
      <c r="AB63" s="8"/>
    </row>
    <row r="64" spans="1:28" s="18" customFormat="1" ht="12.75" customHeight="1">
      <c r="A64"/>
      <c r="B64" s="8"/>
      <c r="C64" s="8">
        <v>20101231</v>
      </c>
      <c r="D64" s="17">
        <v>20682</v>
      </c>
      <c r="E64" s="17">
        <v>12550</v>
      </c>
      <c r="F64" s="13">
        <f t="shared" si="10"/>
        <v>0.6068078522386616</v>
      </c>
      <c r="G64" s="17">
        <v>12421</v>
      </c>
      <c r="H64" s="17">
        <v>7631</v>
      </c>
      <c r="I64" s="34">
        <f t="shared" si="11"/>
        <v>0.6143627727236133</v>
      </c>
      <c r="J64" s="17">
        <v>8512</v>
      </c>
      <c r="K64" s="17">
        <v>4514</v>
      </c>
      <c r="L64" s="13">
        <f t="shared" si="12"/>
        <v>0.5303101503759399</v>
      </c>
      <c r="M64" s="17">
        <v>4155</v>
      </c>
      <c r="N64" s="17">
        <v>971</v>
      </c>
      <c r="O64" s="13">
        <f t="shared" si="13"/>
        <v>0.23369434416365825</v>
      </c>
      <c r="P64" s="17">
        <v>1759</v>
      </c>
      <c r="Q64" s="17">
        <v>287</v>
      </c>
      <c r="R64" s="13">
        <f t="shared" si="14"/>
        <v>0.16316088686753838</v>
      </c>
      <c r="S64" s="87">
        <v>770</v>
      </c>
      <c r="T64" s="87">
        <v>121</v>
      </c>
      <c r="U64" s="13">
        <f t="shared" si="15"/>
        <v>0.15714285714285714</v>
      </c>
      <c r="V64" s="87">
        <v>435</v>
      </c>
      <c r="W64" s="87">
        <v>65</v>
      </c>
      <c r="X64" s="13">
        <f t="shared" si="16"/>
        <v>0.14942528735632185</v>
      </c>
      <c r="Y64" s="87">
        <v>78</v>
      </c>
      <c r="Z64" s="87">
        <v>13</v>
      </c>
      <c r="AA64" s="13">
        <f t="shared" si="17"/>
        <v>0.16666666666666666</v>
      </c>
      <c r="AB64" s="8"/>
    </row>
    <row r="65" spans="1:28" s="18" customFormat="1" ht="12.75" customHeight="1">
      <c r="A65"/>
      <c r="B65" s="8"/>
      <c r="C65" s="8">
        <v>20110331</v>
      </c>
      <c r="D65" s="17">
        <v>21536</v>
      </c>
      <c r="E65" s="17">
        <v>13444</v>
      </c>
      <c r="F65" s="13">
        <f t="shared" si="10"/>
        <v>0.6242570579494799</v>
      </c>
      <c r="G65" s="17">
        <v>12506</v>
      </c>
      <c r="H65" s="17">
        <v>7940</v>
      </c>
      <c r="I65" s="34">
        <f t="shared" si="11"/>
        <v>0.6348952502798657</v>
      </c>
      <c r="J65" s="17">
        <v>8149</v>
      </c>
      <c r="K65" s="17">
        <v>4407</v>
      </c>
      <c r="L65" s="13">
        <f t="shared" si="12"/>
        <v>0.5408025524604246</v>
      </c>
      <c r="M65" s="17">
        <v>3850</v>
      </c>
      <c r="N65" s="17">
        <v>927</v>
      </c>
      <c r="O65" s="13">
        <f t="shared" si="13"/>
        <v>0.2407792207792208</v>
      </c>
      <c r="P65" s="17">
        <v>1626</v>
      </c>
      <c r="Q65" s="17">
        <v>260</v>
      </c>
      <c r="R65" s="13">
        <f t="shared" si="14"/>
        <v>0.15990159901599016</v>
      </c>
      <c r="S65" s="149">
        <v>803</v>
      </c>
      <c r="T65" s="149">
        <v>95</v>
      </c>
      <c r="U65" s="13">
        <f t="shared" si="15"/>
        <v>0.11830635118306351</v>
      </c>
      <c r="V65" s="149">
        <v>426</v>
      </c>
      <c r="W65" s="149">
        <v>37</v>
      </c>
      <c r="X65" s="13">
        <f t="shared" si="16"/>
        <v>0.08685446009389672</v>
      </c>
      <c r="Y65" s="149">
        <v>17</v>
      </c>
      <c r="Z65" s="149">
        <v>2</v>
      </c>
      <c r="AA65" s="13">
        <f t="shared" si="17"/>
        <v>0.11764705882352941</v>
      </c>
      <c r="AB65" s="8"/>
    </row>
    <row r="66" spans="1:28" s="18" customFormat="1" ht="12.75" customHeight="1">
      <c r="A66"/>
      <c r="B66" s="8"/>
      <c r="C66" s="8">
        <v>20110630</v>
      </c>
      <c r="D66" s="17">
        <v>22565</v>
      </c>
      <c r="E66" s="17">
        <v>14397</v>
      </c>
      <c r="F66" s="13">
        <f t="shared" si="10"/>
        <v>0.6380234877021936</v>
      </c>
      <c r="G66" s="17">
        <v>12501</v>
      </c>
      <c r="H66" s="17">
        <v>8087</v>
      </c>
      <c r="I66" s="34">
        <f t="shared" si="11"/>
        <v>0.6469082473402128</v>
      </c>
      <c r="J66" s="17">
        <v>8123</v>
      </c>
      <c r="K66" s="17">
        <v>4425</v>
      </c>
      <c r="L66" s="13">
        <f t="shared" si="12"/>
        <v>0.5447494767942879</v>
      </c>
      <c r="M66" s="17">
        <v>3862</v>
      </c>
      <c r="N66" s="17">
        <v>955</v>
      </c>
      <c r="O66" s="13">
        <f t="shared" si="13"/>
        <v>0.24728120145002588</v>
      </c>
      <c r="P66" s="17">
        <v>1530</v>
      </c>
      <c r="Q66" s="17">
        <v>249</v>
      </c>
      <c r="R66" s="13">
        <f t="shared" si="14"/>
        <v>0.1627450980392157</v>
      </c>
      <c r="S66" s="153">
        <v>463</v>
      </c>
      <c r="T66" s="153">
        <v>69</v>
      </c>
      <c r="U66" s="13">
        <f t="shared" si="15"/>
        <v>0.1490280777537797</v>
      </c>
      <c r="V66" s="153">
        <v>128</v>
      </c>
      <c r="W66" s="153">
        <v>18</v>
      </c>
      <c r="X66" s="13">
        <f t="shared" si="16"/>
        <v>0.140625</v>
      </c>
      <c r="Y66" s="153">
        <v>69</v>
      </c>
      <c r="Z66" s="153">
        <v>16</v>
      </c>
      <c r="AA66" s="13">
        <f t="shared" si="17"/>
        <v>0.2318840579710145</v>
      </c>
      <c r="AB66" s="8"/>
    </row>
    <row r="67" spans="1:28" ht="12.75" customHeight="1">
      <c r="A67" s="67"/>
      <c r="B67" s="8"/>
      <c r="C67" s="8">
        <v>20111211</v>
      </c>
      <c r="D67" s="17">
        <v>24614</v>
      </c>
      <c r="E67" s="17">
        <v>16224</v>
      </c>
      <c r="F67" s="13">
        <f t="shared" si="10"/>
        <v>0.6591370764605509</v>
      </c>
      <c r="G67" s="17">
        <v>12534</v>
      </c>
      <c r="H67" s="17">
        <v>8212</v>
      </c>
      <c r="I67" s="34">
        <f t="shared" si="11"/>
        <v>0.6551779160682942</v>
      </c>
      <c r="J67" s="17">
        <v>8148</v>
      </c>
      <c r="K67" s="17">
        <v>4480</v>
      </c>
      <c r="L67" s="13">
        <f t="shared" si="12"/>
        <v>0.5498281786941581</v>
      </c>
      <c r="M67" s="17">
        <v>3920</v>
      </c>
      <c r="N67" s="17">
        <v>1027</v>
      </c>
      <c r="O67" s="13">
        <f t="shared" si="13"/>
        <v>0.26198979591836735</v>
      </c>
      <c r="P67" s="17">
        <v>1634</v>
      </c>
      <c r="Q67" s="17">
        <v>308</v>
      </c>
      <c r="R67" s="13">
        <f t="shared" si="14"/>
        <v>0.18849449204406366</v>
      </c>
      <c r="S67" s="17">
        <v>653</v>
      </c>
      <c r="T67" s="17">
        <v>106</v>
      </c>
      <c r="U67" s="13">
        <f t="shared" si="15"/>
        <v>0.16232771822358347</v>
      </c>
      <c r="V67" s="17">
        <v>277</v>
      </c>
      <c r="W67" s="17">
        <v>33</v>
      </c>
      <c r="X67" s="13">
        <f t="shared" si="16"/>
        <v>0.11913357400722022</v>
      </c>
      <c r="Y67" s="17">
        <v>27</v>
      </c>
      <c r="Z67" s="17">
        <v>0</v>
      </c>
      <c r="AA67" s="13">
        <f t="shared" si="17"/>
        <v>0</v>
      </c>
      <c r="AB67" s="17"/>
    </row>
    <row r="68" spans="1:28" ht="12.75" customHeight="1">
      <c r="A68" s="67"/>
      <c r="B68" s="8"/>
      <c r="C68" s="8">
        <v>20111231</v>
      </c>
      <c r="D68" s="17">
        <v>24894</v>
      </c>
      <c r="E68" s="17">
        <v>16378</v>
      </c>
      <c r="F68" s="13">
        <f t="shared" si="10"/>
        <v>0.6579095364344822</v>
      </c>
      <c r="G68" s="17">
        <v>12731</v>
      </c>
      <c r="H68" s="17">
        <v>8285</v>
      </c>
      <c r="I68" s="34">
        <f t="shared" si="11"/>
        <v>0.6507737019872751</v>
      </c>
      <c r="J68" s="17">
        <v>8365</v>
      </c>
      <c r="K68" s="17">
        <v>4573</v>
      </c>
      <c r="L68" s="13">
        <f t="shared" si="12"/>
        <v>0.5466826060968321</v>
      </c>
      <c r="M68" s="17">
        <v>4108</v>
      </c>
      <c r="N68" s="17">
        <v>1072</v>
      </c>
      <c r="O68" s="13">
        <f t="shared" si="13"/>
        <v>0.2609542356377799</v>
      </c>
      <c r="P68" s="17">
        <v>1614</v>
      </c>
      <c r="Q68" s="17">
        <v>307</v>
      </c>
      <c r="R68" s="13">
        <f t="shared" si="14"/>
        <v>0.19021065675340768</v>
      </c>
      <c r="S68" s="17">
        <v>577</v>
      </c>
      <c r="T68" s="17">
        <v>102</v>
      </c>
      <c r="U68" s="13">
        <f t="shared" si="15"/>
        <v>0.17677642980935876</v>
      </c>
      <c r="V68" s="17">
        <v>224</v>
      </c>
      <c r="W68" s="17">
        <v>27</v>
      </c>
      <c r="X68" s="13">
        <f t="shared" si="16"/>
        <v>0.12053571428571429</v>
      </c>
      <c r="Y68" s="17">
        <v>22</v>
      </c>
      <c r="Z68" s="17">
        <v>2</v>
      </c>
      <c r="AA68" s="13">
        <f t="shared" si="17"/>
        <v>0.09090909090909091</v>
      </c>
      <c r="AB68" s="17"/>
    </row>
    <row r="69" spans="1:28" ht="12.75" customHeight="1">
      <c r="A69" s="67"/>
      <c r="B69" s="8"/>
      <c r="C69" s="8">
        <v>20120331</v>
      </c>
      <c r="D69" s="17">
        <v>26093</v>
      </c>
      <c r="E69" s="17">
        <v>17337</v>
      </c>
      <c r="F69" s="13">
        <f t="shared" si="10"/>
        <v>0.6644310734679799</v>
      </c>
      <c r="G69" s="17">
        <v>12476</v>
      </c>
      <c r="H69" s="17">
        <v>8035</v>
      </c>
      <c r="I69" s="34">
        <f t="shared" si="11"/>
        <v>0.6440365501763385</v>
      </c>
      <c r="J69" s="17">
        <v>8193</v>
      </c>
      <c r="K69" s="17">
        <v>4421</v>
      </c>
      <c r="L69" s="13">
        <f t="shared" si="12"/>
        <v>0.5396069815696326</v>
      </c>
      <c r="M69" s="17">
        <v>3872</v>
      </c>
      <c r="N69" s="17">
        <v>997</v>
      </c>
      <c r="O69" s="13">
        <f t="shared" si="13"/>
        <v>0.2574896694214876</v>
      </c>
      <c r="P69" s="17">
        <v>1713</v>
      </c>
      <c r="Q69" s="17">
        <v>292</v>
      </c>
      <c r="R69" s="13">
        <f t="shared" si="14"/>
        <v>0.17046117921774664</v>
      </c>
      <c r="S69" s="17">
        <v>574</v>
      </c>
      <c r="T69" s="17">
        <v>75</v>
      </c>
      <c r="U69" s="13">
        <f t="shared" si="15"/>
        <v>0.13066202090592335</v>
      </c>
      <c r="V69" s="17">
        <v>419</v>
      </c>
      <c r="W69" s="17">
        <v>30</v>
      </c>
      <c r="X69" s="13">
        <f t="shared" si="16"/>
        <v>0.07159904534606205</v>
      </c>
      <c r="Y69" s="17">
        <v>11</v>
      </c>
      <c r="Z69" s="17">
        <v>0</v>
      </c>
      <c r="AA69" s="13">
        <f t="shared" si="17"/>
        <v>0</v>
      </c>
      <c r="AB69" s="17"/>
    </row>
    <row r="70" spans="1:28" ht="12.75" customHeight="1">
      <c r="A70" s="67"/>
      <c r="B70" s="8"/>
      <c r="C70" s="8">
        <v>20120630</v>
      </c>
      <c r="D70" s="17">
        <v>27173</v>
      </c>
      <c r="E70" s="17">
        <v>18204</v>
      </c>
      <c r="F70" s="13">
        <f t="shared" si="10"/>
        <v>0.6699297096382438</v>
      </c>
      <c r="G70" s="17">
        <v>12747</v>
      </c>
      <c r="H70" s="17">
        <v>8227</v>
      </c>
      <c r="I70" s="34">
        <f t="shared" si="11"/>
        <v>0.6454067623754609</v>
      </c>
      <c r="J70" s="17">
        <v>8456</v>
      </c>
      <c r="K70" s="17">
        <v>4607</v>
      </c>
      <c r="L70" s="13">
        <f t="shared" si="12"/>
        <v>0.5448202459791863</v>
      </c>
      <c r="M70" s="17">
        <v>4066</v>
      </c>
      <c r="N70" s="17">
        <v>1001</v>
      </c>
      <c r="O70" s="13">
        <f t="shared" si="13"/>
        <v>0.24618789965568125</v>
      </c>
      <c r="P70" s="17">
        <v>1920</v>
      </c>
      <c r="Q70" s="17">
        <v>316</v>
      </c>
      <c r="R70" s="13">
        <f t="shared" si="14"/>
        <v>0.16458333333333333</v>
      </c>
      <c r="S70" s="17">
        <v>748</v>
      </c>
      <c r="T70" s="17">
        <v>78</v>
      </c>
      <c r="U70" s="13">
        <f t="shared" si="15"/>
        <v>0.10427807486631016</v>
      </c>
      <c r="V70" s="17">
        <v>378</v>
      </c>
      <c r="W70" s="17">
        <v>21</v>
      </c>
      <c r="X70" s="13">
        <f t="shared" si="16"/>
        <v>0.05555555555555555</v>
      </c>
      <c r="Y70" s="17">
        <v>94</v>
      </c>
      <c r="Z70" s="17">
        <v>1</v>
      </c>
      <c r="AA70" s="13">
        <f t="shared" si="17"/>
        <v>0.010638297872340425</v>
      </c>
      <c r="AB70" s="17"/>
    </row>
    <row r="71" spans="1:28" ht="12.75" customHeight="1">
      <c r="A71" s="67"/>
      <c r="B71" s="8"/>
      <c r="C71" s="8">
        <v>20120930</v>
      </c>
      <c r="D71" s="17">
        <v>28105</v>
      </c>
      <c r="E71" s="17">
        <v>19335</v>
      </c>
      <c r="F71" s="13">
        <f t="shared" si="10"/>
        <v>0.6879558797367017</v>
      </c>
      <c r="G71" s="17">
        <v>12643</v>
      </c>
      <c r="H71" s="17">
        <v>8383</v>
      </c>
      <c r="I71" s="34">
        <f t="shared" si="11"/>
        <v>0.6630546547496639</v>
      </c>
      <c r="J71" s="17">
        <v>8381</v>
      </c>
      <c r="K71" s="17">
        <v>4708</v>
      </c>
      <c r="L71" s="13">
        <f t="shared" si="12"/>
        <v>0.5617468082567713</v>
      </c>
      <c r="M71" s="17">
        <v>3960</v>
      </c>
      <c r="N71" s="17">
        <v>967</v>
      </c>
      <c r="O71" s="13">
        <f t="shared" si="13"/>
        <v>0.24419191919191918</v>
      </c>
      <c r="P71" s="17">
        <v>1616</v>
      </c>
      <c r="Q71" s="17">
        <v>268</v>
      </c>
      <c r="R71" s="13">
        <f t="shared" si="14"/>
        <v>0.16584158415841585</v>
      </c>
      <c r="S71" s="17">
        <v>496</v>
      </c>
      <c r="T71" s="17">
        <v>63</v>
      </c>
      <c r="U71" s="13">
        <f t="shared" si="15"/>
        <v>0.12701612903225806</v>
      </c>
      <c r="V71" s="17">
        <v>205</v>
      </c>
      <c r="W71" s="17">
        <v>15</v>
      </c>
      <c r="X71" s="13">
        <f t="shared" si="16"/>
        <v>0.07317073170731707</v>
      </c>
      <c r="Y71" s="17">
        <v>36</v>
      </c>
      <c r="Z71" s="17">
        <v>3</v>
      </c>
      <c r="AA71" s="13">
        <f t="shared" si="17"/>
        <v>0.08333333333333333</v>
      </c>
      <c r="AB71" s="17"/>
    </row>
    <row r="72" spans="1:28" ht="12.75" customHeight="1">
      <c r="A72" s="67"/>
      <c r="B72" s="8"/>
      <c r="C72" s="8">
        <v>20121211</v>
      </c>
      <c r="D72" s="17">
        <v>29038</v>
      </c>
      <c r="E72" s="17">
        <v>20185</v>
      </c>
      <c r="F72" s="13">
        <f t="shared" si="10"/>
        <v>0.6951236311040705</v>
      </c>
      <c r="G72" s="17">
        <v>12576</v>
      </c>
      <c r="H72" s="17">
        <v>8315</v>
      </c>
      <c r="I72" s="34">
        <f t="shared" si="11"/>
        <v>0.6611800254452926</v>
      </c>
      <c r="J72" s="17">
        <v>8330</v>
      </c>
      <c r="K72" s="17">
        <v>4603</v>
      </c>
      <c r="L72" s="13">
        <f t="shared" si="12"/>
        <v>0.5525810324129652</v>
      </c>
      <c r="M72" s="17">
        <v>3841</v>
      </c>
      <c r="N72" s="17">
        <v>950</v>
      </c>
      <c r="O72" s="13">
        <f t="shared" si="13"/>
        <v>0.24733142410830514</v>
      </c>
      <c r="P72" s="17">
        <v>1479</v>
      </c>
      <c r="Q72" s="17">
        <v>255</v>
      </c>
      <c r="R72" s="13">
        <f t="shared" si="14"/>
        <v>0.1724137931034483</v>
      </c>
      <c r="S72" s="17">
        <v>392</v>
      </c>
      <c r="T72" s="17">
        <v>37</v>
      </c>
      <c r="U72" s="13">
        <f t="shared" si="15"/>
        <v>0.09438775510204081</v>
      </c>
      <c r="V72" s="17">
        <v>97</v>
      </c>
      <c r="W72" s="17">
        <v>3</v>
      </c>
      <c r="X72" s="13">
        <f t="shared" si="16"/>
        <v>0.030927835051546393</v>
      </c>
      <c r="Y72" s="17">
        <v>27</v>
      </c>
      <c r="Z72" s="17">
        <v>0</v>
      </c>
      <c r="AA72" s="13">
        <f t="shared" si="17"/>
        <v>0</v>
      </c>
      <c r="AB72" s="17"/>
    </row>
    <row r="73" spans="1:28" ht="12.75" customHeight="1">
      <c r="A73" s="67"/>
      <c r="B73" s="8"/>
      <c r="C73" s="8">
        <v>20121231</v>
      </c>
      <c r="D73" s="17">
        <v>29334</v>
      </c>
      <c r="E73" s="17">
        <v>20613</v>
      </c>
      <c r="F73" s="13">
        <f t="shared" si="10"/>
        <v>0.7026999386377583</v>
      </c>
      <c r="G73" s="17">
        <v>12804</v>
      </c>
      <c r="H73" s="17">
        <v>8653</v>
      </c>
      <c r="I73" s="34">
        <f t="shared" si="11"/>
        <v>0.6758044361137144</v>
      </c>
      <c r="J73" s="17">
        <v>8540</v>
      </c>
      <c r="K73" s="17">
        <v>4910</v>
      </c>
      <c r="L73" s="13">
        <f t="shared" si="12"/>
        <v>0.5749414519906323</v>
      </c>
      <c r="M73" s="17">
        <v>4044</v>
      </c>
      <c r="N73" s="17">
        <v>1064</v>
      </c>
      <c r="O73" s="13">
        <f t="shared" si="13"/>
        <v>0.26310583580613256</v>
      </c>
      <c r="P73" s="17">
        <v>1645</v>
      </c>
      <c r="Q73" s="17">
        <v>293</v>
      </c>
      <c r="R73" s="13">
        <f t="shared" si="14"/>
        <v>0.17811550151975683</v>
      </c>
      <c r="S73" s="17">
        <v>563</v>
      </c>
      <c r="T73" s="17">
        <v>67</v>
      </c>
      <c r="U73" s="13">
        <f t="shared" si="15"/>
        <v>0.11900532859680284</v>
      </c>
      <c r="V73" s="17">
        <v>261</v>
      </c>
      <c r="W73" s="17">
        <v>24</v>
      </c>
      <c r="X73" s="13">
        <f t="shared" si="16"/>
        <v>0.09195402298850575</v>
      </c>
      <c r="Y73" s="17">
        <v>60</v>
      </c>
      <c r="Z73" s="17">
        <v>0</v>
      </c>
      <c r="AA73" s="13">
        <f t="shared" si="17"/>
        <v>0</v>
      </c>
      <c r="AB73" s="17"/>
    </row>
    <row r="74" spans="1:28" ht="12.75" customHeight="1">
      <c r="A74" s="67"/>
      <c r="B74" s="9"/>
      <c r="C74" s="8">
        <v>20130331</v>
      </c>
      <c r="D74" s="17">
        <v>30729</v>
      </c>
      <c r="E74" s="17">
        <v>21818</v>
      </c>
      <c r="F74" s="13">
        <f t="shared" si="10"/>
        <v>0.7100133424452472</v>
      </c>
      <c r="G74" s="17">
        <v>13025</v>
      </c>
      <c r="H74" s="17">
        <v>8787</v>
      </c>
      <c r="I74" s="34">
        <f t="shared" si="11"/>
        <v>0.6746257197696737</v>
      </c>
      <c r="J74" s="17">
        <v>8723</v>
      </c>
      <c r="K74" s="17">
        <v>5004</v>
      </c>
      <c r="L74" s="13">
        <f t="shared" si="12"/>
        <v>0.5736558523443769</v>
      </c>
      <c r="M74" s="17">
        <v>4173</v>
      </c>
      <c r="N74" s="17">
        <v>1130</v>
      </c>
      <c r="O74" s="13">
        <f t="shared" si="13"/>
        <v>0.2707884016295231</v>
      </c>
      <c r="P74" s="17">
        <v>1878</v>
      </c>
      <c r="Q74" s="17">
        <v>386</v>
      </c>
      <c r="R74" s="13">
        <f t="shared" si="14"/>
        <v>0.2055378061767838</v>
      </c>
      <c r="S74" s="17">
        <v>796</v>
      </c>
      <c r="T74" s="17">
        <v>125</v>
      </c>
      <c r="U74" s="13">
        <f t="shared" si="15"/>
        <v>0.157035175879397</v>
      </c>
      <c r="V74" s="17">
        <v>373</v>
      </c>
      <c r="W74" s="17">
        <v>43</v>
      </c>
      <c r="X74" s="13">
        <f t="shared" si="16"/>
        <v>0.11528150134048257</v>
      </c>
      <c r="Y74" s="17">
        <v>97</v>
      </c>
      <c r="Z74" s="17">
        <v>4</v>
      </c>
      <c r="AA74" s="13">
        <f t="shared" si="17"/>
        <v>0.041237113402061855</v>
      </c>
      <c r="AB74" s="17"/>
    </row>
    <row r="75" spans="1:28" s="18" customFormat="1" ht="12.75" customHeight="1">
      <c r="A75" s="9"/>
      <c r="B75" s="9"/>
      <c r="C75" s="9"/>
      <c r="D75" s="16"/>
      <c r="E75" s="16"/>
      <c r="F75" s="12"/>
      <c r="G75" s="16"/>
      <c r="H75" s="16"/>
      <c r="I75" s="12"/>
      <c r="J75" s="16"/>
      <c r="K75" s="16"/>
      <c r="L75" s="12"/>
      <c r="M75" s="16"/>
      <c r="N75" s="16"/>
      <c r="O75" s="12"/>
      <c r="P75" s="16"/>
      <c r="Q75" s="16"/>
      <c r="R75" s="12"/>
      <c r="S75" s="16"/>
      <c r="T75" s="16"/>
      <c r="U75" s="12"/>
      <c r="V75" s="16"/>
      <c r="W75" s="16"/>
      <c r="X75" s="12"/>
      <c r="Y75" s="16"/>
      <c r="Z75" s="16"/>
      <c r="AA75" s="12"/>
      <c r="AB75" s="9"/>
    </row>
    <row r="76" spans="1:28" s="18" customFormat="1" ht="16.5" customHeight="1">
      <c r="A76" s="8" t="s">
        <v>347</v>
      </c>
      <c r="B76" s="8"/>
      <c r="C76" s="8">
        <v>20080630</v>
      </c>
      <c r="D76" s="17">
        <v>244109</v>
      </c>
      <c r="E76" s="17">
        <v>83421</v>
      </c>
      <c r="F76" s="13">
        <f aca="true" t="shared" si="18" ref="F76:F99">PRODUCT(E76/D76)</f>
        <v>0.3417366832029954</v>
      </c>
      <c r="G76" s="17">
        <v>213408</v>
      </c>
      <c r="H76" s="17">
        <v>72449</v>
      </c>
      <c r="I76" s="34">
        <f aca="true" t="shared" si="19" ref="I76:I99">PRODUCT(H76/G76)</f>
        <v>0.33948586744639375</v>
      </c>
      <c r="J76" s="17">
        <v>141259</v>
      </c>
      <c r="K76" s="17">
        <v>43028</v>
      </c>
      <c r="L76" s="13">
        <f aca="true" t="shared" si="20" ref="L76:L99">PRODUCT(K76/J76)</f>
        <v>0.30460360047855356</v>
      </c>
      <c r="M76" s="17">
        <v>66280</v>
      </c>
      <c r="N76" s="17">
        <v>11356</v>
      </c>
      <c r="O76" s="13">
        <f aca="true" t="shared" si="21" ref="O76:O99">PRODUCT(N76/M76)</f>
        <v>0.17133373566686783</v>
      </c>
      <c r="P76" s="17">
        <v>29302</v>
      </c>
      <c r="Q76" s="17">
        <v>3605</v>
      </c>
      <c r="R76" s="13">
        <f aca="true" t="shared" si="22" ref="R76:R99">PRODUCT(Q76/P76)</f>
        <v>0.1230291447682752</v>
      </c>
      <c r="S76" s="17">
        <v>11620</v>
      </c>
      <c r="T76" s="17">
        <v>1420</v>
      </c>
      <c r="U76" s="13">
        <f aca="true" t="shared" si="23" ref="U76:U99">PRODUCT(T76/S76)</f>
        <v>0.12220309810671257</v>
      </c>
      <c r="V76" s="17">
        <v>5709</v>
      </c>
      <c r="W76" s="17">
        <v>690</v>
      </c>
      <c r="X76" s="13">
        <f aca="true" t="shared" si="24" ref="X76:X99">PRODUCT(W76/V76)</f>
        <v>0.1208617971623752</v>
      </c>
      <c r="Y76" s="17">
        <v>3850</v>
      </c>
      <c r="Z76" s="17">
        <v>332</v>
      </c>
      <c r="AA76" s="13">
        <f aca="true" t="shared" si="25" ref="AA76:AA99">PRODUCT(Z76/Y76)</f>
        <v>0.08623376623376623</v>
      </c>
      <c r="AB76" s="8"/>
    </row>
    <row r="77" spans="1:28" ht="12.75" customHeight="1">
      <c r="A77" s="8"/>
      <c r="B77" s="8"/>
      <c r="C77" s="8">
        <v>20080930</v>
      </c>
      <c r="D77" s="17">
        <v>264532</v>
      </c>
      <c r="E77" s="17">
        <v>93633</v>
      </c>
      <c r="F77" s="13">
        <f t="shared" si="18"/>
        <v>0.3539571772035141</v>
      </c>
      <c r="G77" s="17">
        <v>217640</v>
      </c>
      <c r="H77" s="17">
        <v>75490</v>
      </c>
      <c r="I77" s="34">
        <f t="shared" si="19"/>
        <v>0.34685719536849846</v>
      </c>
      <c r="J77" s="17">
        <v>144425</v>
      </c>
      <c r="K77" s="17">
        <v>45239</v>
      </c>
      <c r="L77" s="13">
        <f t="shared" si="20"/>
        <v>0.3132352432058162</v>
      </c>
      <c r="M77" s="17">
        <v>69229</v>
      </c>
      <c r="N77" s="17">
        <v>11284</v>
      </c>
      <c r="O77" s="13">
        <f t="shared" si="21"/>
        <v>0.16299527654595616</v>
      </c>
      <c r="P77" s="17">
        <v>30800</v>
      </c>
      <c r="Q77" s="17">
        <v>3485</v>
      </c>
      <c r="R77" s="13">
        <f t="shared" si="22"/>
        <v>0.11314935064935065</v>
      </c>
      <c r="S77" s="17">
        <v>13079</v>
      </c>
      <c r="T77" s="17">
        <v>1296</v>
      </c>
      <c r="U77" s="13">
        <f t="shared" si="23"/>
        <v>0.09909014450646074</v>
      </c>
      <c r="V77" s="17">
        <v>7601</v>
      </c>
      <c r="W77" s="8">
        <v>825</v>
      </c>
      <c r="X77" s="13">
        <f t="shared" si="24"/>
        <v>0.1085383502170767</v>
      </c>
      <c r="Y77" s="17">
        <v>2701</v>
      </c>
      <c r="Z77" s="8">
        <v>396</v>
      </c>
      <c r="AA77" s="13">
        <f t="shared" si="25"/>
        <v>0.14661236579044798</v>
      </c>
      <c r="AB77" s="8"/>
    </row>
    <row r="78" spans="1:28" ht="12.75" customHeight="1">
      <c r="A78" s="8"/>
      <c r="B78" s="8"/>
      <c r="C78" s="8">
        <v>20081211</v>
      </c>
      <c r="D78" s="17">
        <v>279403</v>
      </c>
      <c r="E78" s="17">
        <v>103010</v>
      </c>
      <c r="F78" s="13">
        <f t="shared" si="18"/>
        <v>0.3686789332970655</v>
      </c>
      <c r="G78" s="17">
        <v>220254</v>
      </c>
      <c r="H78" s="17">
        <v>79494</v>
      </c>
      <c r="I78" s="34">
        <f t="shared" si="19"/>
        <v>0.36091966547713095</v>
      </c>
      <c r="J78" s="17">
        <v>146704</v>
      </c>
      <c r="K78" s="17">
        <v>48107</v>
      </c>
      <c r="L78" s="13">
        <f t="shared" si="20"/>
        <v>0.32791880248663974</v>
      </c>
      <c r="M78" s="17">
        <v>71095</v>
      </c>
      <c r="N78" s="17">
        <v>11701</v>
      </c>
      <c r="O78" s="13">
        <f t="shared" si="21"/>
        <v>0.1645826007454814</v>
      </c>
      <c r="P78" s="17">
        <v>31910</v>
      </c>
      <c r="Q78" s="17">
        <v>3741</v>
      </c>
      <c r="R78" s="13">
        <f t="shared" si="22"/>
        <v>0.11723597618301473</v>
      </c>
      <c r="S78" s="17">
        <v>14434</v>
      </c>
      <c r="T78" s="17">
        <v>1210</v>
      </c>
      <c r="U78" s="13">
        <f t="shared" si="23"/>
        <v>0.08382984619648053</v>
      </c>
      <c r="V78" s="17">
        <v>8590</v>
      </c>
      <c r="W78" s="8">
        <v>669</v>
      </c>
      <c r="X78" s="13">
        <f t="shared" si="24"/>
        <v>0.07788125727590221</v>
      </c>
      <c r="Y78" s="17">
        <v>3299</v>
      </c>
      <c r="Z78" s="8">
        <v>191</v>
      </c>
      <c r="AA78" s="13">
        <f t="shared" si="25"/>
        <v>0.05789633222188542</v>
      </c>
      <c r="AB78" s="8"/>
    </row>
    <row r="79" spans="1:28" ht="12.75" customHeight="1">
      <c r="A79" s="8"/>
      <c r="B79" s="8"/>
      <c r="C79" s="8">
        <v>20081230</v>
      </c>
      <c r="D79" s="17">
        <v>283149</v>
      </c>
      <c r="E79" s="17">
        <v>104889</v>
      </c>
      <c r="F79" s="13">
        <f t="shared" si="18"/>
        <v>0.3704374728499836</v>
      </c>
      <c r="G79" s="17">
        <v>214981</v>
      </c>
      <c r="H79" s="17">
        <v>78685</v>
      </c>
      <c r="I79" s="34">
        <f t="shared" si="19"/>
        <v>0.3660090891753225</v>
      </c>
      <c r="J79" s="17">
        <v>141056</v>
      </c>
      <c r="K79" s="17">
        <v>46864</v>
      </c>
      <c r="L79" s="13">
        <f t="shared" si="20"/>
        <v>0.33223684210526316</v>
      </c>
      <c r="M79" s="17">
        <v>66284</v>
      </c>
      <c r="N79" s="17">
        <v>11610</v>
      </c>
      <c r="O79" s="13">
        <f t="shared" si="21"/>
        <v>0.1751553919497918</v>
      </c>
      <c r="P79" s="17">
        <v>29880</v>
      </c>
      <c r="Q79" s="17">
        <v>3827</v>
      </c>
      <c r="R79" s="13">
        <f t="shared" si="22"/>
        <v>0.12807898259705489</v>
      </c>
      <c r="S79" s="17">
        <v>11918</v>
      </c>
      <c r="T79" s="17">
        <v>1354</v>
      </c>
      <c r="U79" s="13">
        <f t="shared" si="23"/>
        <v>0.1136096660513509</v>
      </c>
      <c r="V79" s="17">
        <v>5956</v>
      </c>
      <c r="W79" s="8">
        <v>613</v>
      </c>
      <c r="X79" s="13">
        <f t="shared" si="24"/>
        <v>0.1029214237743452</v>
      </c>
      <c r="Y79" s="17">
        <v>1158</v>
      </c>
      <c r="Z79" s="8">
        <v>165</v>
      </c>
      <c r="AA79" s="13">
        <f t="shared" si="25"/>
        <v>0.14248704663212436</v>
      </c>
      <c r="AB79" s="8"/>
    </row>
    <row r="80" spans="1:28" ht="12.75" customHeight="1">
      <c r="A80" s="8"/>
      <c r="B80" s="8"/>
      <c r="C80" s="8">
        <v>20090331</v>
      </c>
      <c r="D80" s="17">
        <v>303699</v>
      </c>
      <c r="E80" s="17">
        <v>115727</v>
      </c>
      <c r="F80" s="13">
        <f t="shared" si="18"/>
        <v>0.3810582188285111</v>
      </c>
      <c r="G80" s="17">
        <v>217986</v>
      </c>
      <c r="H80" s="17">
        <v>81457</v>
      </c>
      <c r="I80" s="34">
        <f t="shared" si="19"/>
        <v>0.37367996109841917</v>
      </c>
      <c r="J80" s="17">
        <v>143376</v>
      </c>
      <c r="K80" s="17">
        <v>47888</v>
      </c>
      <c r="L80" s="13">
        <f t="shared" si="20"/>
        <v>0.33400290146189043</v>
      </c>
      <c r="M80" s="17">
        <v>72390</v>
      </c>
      <c r="N80" s="17">
        <v>12408</v>
      </c>
      <c r="O80" s="13">
        <f t="shared" si="21"/>
        <v>0.1714048901782014</v>
      </c>
      <c r="P80" s="17">
        <v>31723</v>
      </c>
      <c r="Q80" s="17">
        <v>3646</v>
      </c>
      <c r="R80" s="13">
        <f t="shared" si="22"/>
        <v>0.11493238344418875</v>
      </c>
      <c r="S80" s="17">
        <v>17357</v>
      </c>
      <c r="T80" s="17">
        <v>1716</v>
      </c>
      <c r="U80" s="13">
        <f t="shared" si="23"/>
        <v>0.09886501123466036</v>
      </c>
      <c r="V80" s="17">
        <v>10236</v>
      </c>
      <c r="W80" s="8">
        <v>944</v>
      </c>
      <c r="X80" s="13">
        <f t="shared" si="24"/>
        <v>0.09222352481438062</v>
      </c>
      <c r="Y80" s="17">
        <v>1447</v>
      </c>
      <c r="Z80" s="8">
        <v>263</v>
      </c>
      <c r="AA80" s="13">
        <f t="shared" si="25"/>
        <v>0.18175535590877678</v>
      </c>
      <c r="AB80" s="8"/>
    </row>
    <row r="81" spans="1:28" ht="12.75" customHeight="1">
      <c r="A81" s="8"/>
      <c r="B81" s="8"/>
      <c r="C81" s="8">
        <v>20090630</v>
      </c>
      <c r="D81" s="17">
        <v>324972</v>
      </c>
      <c r="E81" s="17">
        <v>128865</v>
      </c>
      <c r="F81" s="13">
        <f t="shared" si="18"/>
        <v>0.39654185591374025</v>
      </c>
      <c r="G81" s="17">
        <v>221529</v>
      </c>
      <c r="H81" s="17">
        <v>86520</v>
      </c>
      <c r="I81" s="34">
        <f t="shared" si="19"/>
        <v>0.3905583467627263</v>
      </c>
      <c r="J81" s="17">
        <v>146281</v>
      </c>
      <c r="K81" s="17">
        <v>50855</v>
      </c>
      <c r="L81" s="13">
        <f t="shared" si="20"/>
        <v>0.34765280521735564</v>
      </c>
      <c r="M81" s="17">
        <v>75098</v>
      </c>
      <c r="N81" s="17">
        <v>13143</v>
      </c>
      <c r="O81" s="13">
        <f t="shared" si="21"/>
        <v>0.17501131854376947</v>
      </c>
      <c r="P81" s="17">
        <v>32486</v>
      </c>
      <c r="Q81" s="17">
        <v>3642</v>
      </c>
      <c r="R81" s="13">
        <f t="shared" si="22"/>
        <v>0.11210983192759959</v>
      </c>
      <c r="S81" s="17">
        <v>13690</v>
      </c>
      <c r="T81" s="17">
        <v>1434</v>
      </c>
      <c r="U81" s="13">
        <f t="shared" si="23"/>
        <v>0.10474799123447773</v>
      </c>
      <c r="V81" s="17">
        <v>7160</v>
      </c>
      <c r="W81" s="8">
        <v>776</v>
      </c>
      <c r="X81" s="13">
        <f t="shared" si="24"/>
        <v>0.10837988826815642</v>
      </c>
      <c r="Y81" s="17">
        <v>4895</v>
      </c>
      <c r="Z81" s="8">
        <v>399</v>
      </c>
      <c r="AA81" s="13">
        <f t="shared" si="25"/>
        <v>0.081511746680286</v>
      </c>
      <c r="AB81" s="8"/>
    </row>
    <row r="82" spans="1:28" ht="12.75" customHeight="1">
      <c r="A82" s="8"/>
      <c r="B82" s="8"/>
      <c r="C82" s="8">
        <v>20090930</v>
      </c>
      <c r="D82" s="17">
        <v>345078</v>
      </c>
      <c r="E82" s="17">
        <v>145187</v>
      </c>
      <c r="F82" s="13">
        <f t="shared" si="18"/>
        <v>0.42073676096418783</v>
      </c>
      <c r="G82" s="17">
        <v>224229</v>
      </c>
      <c r="H82" s="17">
        <v>94616</v>
      </c>
      <c r="I82" s="34">
        <f t="shared" si="19"/>
        <v>0.421961476883008</v>
      </c>
      <c r="J82" s="17">
        <v>148746</v>
      </c>
      <c r="K82" s="17">
        <v>56502</v>
      </c>
      <c r="L82" s="13">
        <f t="shared" si="20"/>
        <v>0.37985559275543546</v>
      </c>
      <c r="M82" s="17">
        <v>76673</v>
      </c>
      <c r="N82" s="17">
        <v>14656</v>
      </c>
      <c r="O82" s="13">
        <f t="shared" si="21"/>
        <v>0.19114942678648286</v>
      </c>
      <c r="P82" s="17">
        <v>33071</v>
      </c>
      <c r="Q82" s="17">
        <v>4196</v>
      </c>
      <c r="R82" s="13">
        <f t="shared" si="22"/>
        <v>0.12687853406307642</v>
      </c>
      <c r="S82" s="17">
        <v>14237</v>
      </c>
      <c r="T82" s="17">
        <v>1662</v>
      </c>
      <c r="U82" s="13">
        <f t="shared" si="23"/>
        <v>0.11673807684203133</v>
      </c>
      <c r="V82" s="17">
        <v>7968</v>
      </c>
      <c r="W82" s="8">
        <v>956</v>
      </c>
      <c r="X82" s="13">
        <f t="shared" si="24"/>
        <v>0.11997991967871485</v>
      </c>
      <c r="Y82" s="17">
        <v>5465</v>
      </c>
      <c r="Z82" s="8">
        <v>519</v>
      </c>
      <c r="AA82" s="13">
        <f t="shared" si="25"/>
        <v>0.094967978042086</v>
      </c>
      <c r="AB82" s="8"/>
    </row>
    <row r="83" spans="1:28" ht="12.75" customHeight="1">
      <c r="A83" s="8"/>
      <c r="B83" s="8"/>
      <c r="C83" s="8">
        <v>20091211</v>
      </c>
      <c r="D83" s="17">
        <v>360454</v>
      </c>
      <c r="E83" s="17">
        <v>158387</v>
      </c>
      <c r="F83" s="13">
        <f t="shared" si="18"/>
        <v>0.4394097443779234</v>
      </c>
      <c r="G83" s="17">
        <v>227811</v>
      </c>
      <c r="H83" s="17">
        <v>101493</v>
      </c>
      <c r="I83" s="34">
        <f t="shared" si="19"/>
        <v>0.4455140445369188</v>
      </c>
      <c r="J83" s="17">
        <v>151924</v>
      </c>
      <c r="K83" s="17">
        <v>61949</v>
      </c>
      <c r="L83" s="13">
        <f t="shared" si="20"/>
        <v>0.40776309207235195</v>
      </c>
      <c r="M83" s="17">
        <v>75228</v>
      </c>
      <c r="N83" s="17">
        <v>14450</v>
      </c>
      <c r="O83" s="13">
        <f t="shared" si="21"/>
        <v>0.19208273515180518</v>
      </c>
      <c r="P83" s="17">
        <v>35539</v>
      </c>
      <c r="Q83" s="17">
        <v>4435</v>
      </c>
      <c r="R83" s="13">
        <f t="shared" si="22"/>
        <v>0.12479248149919807</v>
      </c>
      <c r="S83" s="17">
        <v>17149</v>
      </c>
      <c r="T83" s="17">
        <v>1746</v>
      </c>
      <c r="U83" s="13">
        <f t="shared" si="23"/>
        <v>0.10181351682313837</v>
      </c>
      <c r="V83" s="17">
        <v>11248</v>
      </c>
      <c r="W83" s="17">
        <v>1085</v>
      </c>
      <c r="X83" s="13">
        <f t="shared" si="24"/>
        <v>0.09646159317211948</v>
      </c>
      <c r="Y83" s="17">
        <v>5536</v>
      </c>
      <c r="Z83" s="8">
        <v>463</v>
      </c>
      <c r="AA83" s="13">
        <f t="shared" si="25"/>
        <v>0.08363439306358382</v>
      </c>
      <c r="AB83" s="8"/>
    </row>
    <row r="84" spans="1:28" ht="12.75" customHeight="1">
      <c r="A84" s="8"/>
      <c r="B84" s="8"/>
      <c r="C84" s="8">
        <v>20091231</v>
      </c>
      <c r="D84" s="17">
        <v>364122</v>
      </c>
      <c r="E84" s="17">
        <v>160461</v>
      </c>
      <c r="F84" s="13">
        <f t="shared" si="18"/>
        <v>0.44067922289781997</v>
      </c>
      <c r="G84" s="17">
        <v>230163</v>
      </c>
      <c r="H84" s="17">
        <v>102701</v>
      </c>
      <c r="I84" s="34">
        <f t="shared" si="19"/>
        <v>0.4462098599688047</v>
      </c>
      <c r="J84" s="17">
        <v>154340</v>
      </c>
      <c r="K84" s="17">
        <v>63050</v>
      </c>
      <c r="L84" s="13">
        <f t="shared" si="20"/>
        <v>0.40851367111571857</v>
      </c>
      <c r="M84" s="17">
        <v>77446</v>
      </c>
      <c r="N84" s="17">
        <v>15085</v>
      </c>
      <c r="O84" s="13">
        <f t="shared" si="21"/>
        <v>0.194780879580611</v>
      </c>
      <c r="P84" s="17">
        <v>37596</v>
      </c>
      <c r="Q84" s="17">
        <v>4980</v>
      </c>
      <c r="R84" s="13">
        <f t="shared" si="22"/>
        <v>0.13246090009575487</v>
      </c>
      <c r="S84" s="17">
        <v>18946</v>
      </c>
      <c r="T84" s="17">
        <v>1977</v>
      </c>
      <c r="U84" s="13">
        <f t="shared" si="23"/>
        <v>0.1043492029979943</v>
      </c>
      <c r="V84" s="17">
        <v>12892</v>
      </c>
      <c r="W84" s="17">
        <v>1263</v>
      </c>
      <c r="X84" s="13">
        <f t="shared" si="24"/>
        <v>0.0979677319267763</v>
      </c>
      <c r="Y84" s="17">
        <v>7233</v>
      </c>
      <c r="Z84" s="8">
        <v>626</v>
      </c>
      <c r="AA84" s="13">
        <f t="shared" si="25"/>
        <v>0.08654776717821097</v>
      </c>
      <c r="AB84" s="8"/>
    </row>
    <row r="85" spans="1:28" ht="12.75" customHeight="1">
      <c r="A85" s="8"/>
      <c r="B85" s="8"/>
      <c r="C85" s="8">
        <v>20100331</v>
      </c>
      <c r="D85" s="17">
        <v>385054</v>
      </c>
      <c r="E85" s="17">
        <v>177141</v>
      </c>
      <c r="F85" s="13">
        <f t="shared" si="18"/>
        <v>0.4600419681395337</v>
      </c>
      <c r="G85" s="17">
        <v>224119</v>
      </c>
      <c r="H85" s="17">
        <v>106441</v>
      </c>
      <c r="I85" s="34">
        <f t="shared" si="19"/>
        <v>0.4749307287646295</v>
      </c>
      <c r="J85" s="17">
        <v>152465</v>
      </c>
      <c r="K85" s="17">
        <v>66864</v>
      </c>
      <c r="L85" s="13">
        <f t="shared" si="20"/>
        <v>0.43855311054996227</v>
      </c>
      <c r="M85" s="17">
        <v>75411</v>
      </c>
      <c r="N85" s="17">
        <v>15379</v>
      </c>
      <c r="O85" s="13">
        <f t="shared" si="21"/>
        <v>0.2039357653392741</v>
      </c>
      <c r="P85" s="17">
        <v>33343</v>
      </c>
      <c r="Q85" s="17">
        <v>4371</v>
      </c>
      <c r="R85" s="13">
        <f t="shared" si="22"/>
        <v>0.1310919833248358</v>
      </c>
      <c r="S85" s="17">
        <v>19101</v>
      </c>
      <c r="T85" s="17">
        <v>2166</v>
      </c>
      <c r="U85" s="13">
        <f t="shared" si="23"/>
        <v>0.11339720433485158</v>
      </c>
      <c r="V85" s="17">
        <v>11745</v>
      </c>
      <c r="W85" s="17">
        <v>1207</v>
      </c>
      <c r="X85" s="13">
        <f t="shared" si="24"/>
        <v>0.10276713495104299</v>
      </c>
      <c r="Y85" s="17">
        <v>1960</v>
      </c>
      <c r="Z85" s="8">
        <v>257</v>
      </c>
      <c r="AA85" s="13">
        <f t="shared" si="25"/>
        <v>0.13112244897959183</v>
      </c>
      <c r="AB85" s="8"/>
    </row>
    <row r="86" spans="1:28" ht="12.75" customHeight="1">
      <c r="A86" s="8"/>
      <c r="B86" s="8"/>
      <c r="C86" s="8">
        <v>20100630</v>
      </c>
      <c r="D86" s="17">
        <v>406287</v>
      </c>
      <c r="E86" s="17">
        <v>192312</v>
      </c>
      <c r="F86" s="13">
        <f t="shared" si="18"/>
        <v>0.4733402742396385</v>
      </c>
      <c r="G86" s="17">
        <v>226983</v>
      </c>
      <c r="H86" s="17">
        <v>111127</v>
      </c>
      <c r="I86" s="34">
        <f t="shared" si="19"/>
        <v>0.4895829203068071</v>
      </c>
      <c r="J86" s="17">
        <v>155461</v>
      </c>
      <c r="K86" s="17">
        <v>69331</v>
      </c>
      <c r="L86" s="13">
        <f t="shared" si="20"/>
        <v>0.44597037199040274</v>
      </c>
      <c r="M86" s="17">
        <v>77337</v>
      </c>
      <c r="N86" s="17">
        <v>14388</v>
      </c>
      <c r="O86" s="13">
        <f t="shared" si="21"/>
        <v>0.18604290313821328</v>
      </c>
      <c r="P86" s="17">
        <v>34385</v>
      </c>
      <c r="Q86" s="17">
        <v>4229</v>
      </c>
      <c r="R86" s="13">
        <f t="shared" si="22"/>
        <v>0.12298967573069652</v>
      </c>
      <c r="S86" s="17">
        <v>14792</v>
      </c>
      <c r="T86" s="17">
        <v>1662</v>
      </c>
      <c r="U86" s="13">
        <f t="shared" si="23"/>
        <v>0.11235803136830719</v>
      </c>
      <c r="V86" s="17">
        <v>8298</v>
      </c>
      <c r="W86" s="17">
        <v>946</v>
      </c>
      <c r="X86" s="13">
        <f t="shared" si="24"/>
        <v>0.11400337430706194</v>
      </c>
      <c r="Y86" s="17">
        <v>5811</v>
      </c>
      <c r="Z86" s="8">
        <v>457</v>
      </c>
      <c r="AA86" s="13">
        <f t="shared" si="25"/>
        <v>0.07864395112717261</v>
      </c>
      <c r="AB86" s="8"/>
    </row>
    <row r="87" spans="1:28" ht="12.75" customHeight="1">
      <c r="A87" s="8"/>
      <c r="B87" s="8"/>
      <c r="C87" s="8">
        <v>20100930</v>
      </c>
      <c r="D87" s="17">
        <v>427222</v>
      </c>
      <c r="E87" s="17">
        <v>209344</v>
      </c>
      <c r="F87" s="13">
        <f t="shared" si="18"/>
        <v>0.4900122184718952</v>
      </c>
      <c r="G87" s="17">
        <v>230085</v>
      </c>
      <c r="H87" s="17">
        <v>118047</v>
      </c>
      <c r="I87" s="34">
        <f t="shared" si="19"/>
        <v>0.5130582176152292</v>
      </c>
      <c r="J87" s="17">
        <v>157720</v>
      </c>
      <c r="K87" s="17">
        <v>72555</v>
      </c>
      <c r="L87" s="13">
        <f t="shared" si="20"/>
        <v>0.4600240933299518</v>
      </c>
      <c r="M87" s="17">
        <v>78923</v>
      </c>
      <c r="N87" s="17">
        <v>15095</v>
      </c>
      <c r="O87" s="13">
        <f t="shared" si="21"/>
        <v>0.1912623696514324</v>
      </c>
      <c r="P87" s="17">
        <v>34960</v>
      </c>
      <c r="Q87" s="17">
        <v>4469</v>
      </c>
      <c r="R87" s="13">
        <f t="shared" si="22"/>
        <v>0.12783180778032036</v>
      </c>
      <c r="S87" s="17">
        <v>14983</v>
      </c>
      <c r="T87" s="17">
        <v>1733</v>
      </c>
      <c r="U87" s="13">
        <f t="shared" si="23"/>
        <v>0.11566441967563239</v>
      </c>
      <c r="V87" s="17">
        <v>8497</v>
      </c>
      <c r="W87" s="17">
        <v>998</v>
      </c>
      <c r="X87" s="13">
        <f t="shared" si="24"/>
        <v>0.11745321878309992</v>
      </c>
      <c r="Y87" s="17">
        <v>5785</v>
      </c>
      <c r="Z87" s="8">
        <v>463</v>
      </c>
      <c r="AA87" s="13">
        <f t="shared" si="25"/>
        <v>0.08003457216940363</v>
      </c>
      <c r="AB87" s="8"/>
    </row>
    <row r="88" spans="2:28" ht="12.75" customHeight="1">
      <c r="B88" s="8"/>
      <c r="C88" s="8">
        <v>20101211</v>
      </c>
      <c r="D88" s="17">
        <v>441470</v>
      </c>
      <c r="E88" s="17">
        <v>224028</v>
      </c>
      <c r="F88" s="13">
        <f t="shared" si="18"/>
        <v>0.5074591704985616</v>
      </c>
      <c r="G88" s="17">
        <v>232027</v>
      </c>
      <c r="H88" s="17">
        <v>124540</v>
      </c>
      <c r="I88" s="34">
        <f t="shared" si="19"/>
        <v>0.5367478784796597</v>
      </c>
      <c r="J88" s="17">
        <v>155101</v>
      </c>
      <c r="K88" s="17">
        <v>73101</v>
      </c>
      <c r="L88" s="13">
        <f t="shared" si="20"/>
        <v>0.4713122417005693</v>
      </c>
      <c r="M88" s="17">
        <v>76390</v>
      </c>
      <c r="N88" s="17">
        <v>14577</v>
      </c>
      <c r="O88" s="13">
        <f t="shared" si="21"/>
        <v>0.19082340620500066</v>
      </c>
      <c r="P88" s="17">
        <v>35719</v>
      </c>
      <c r="Q88" s="17">
        <v>4479</v>
      </c>
      <c r="R88" s="13">
        <f t="shared" si="22"/>
        <v>0.1253954478008903</v>
      </c>
      <c r="S88" s="17">
        <v>16146</v>
      </c>
      <c r="T88" s="17">
        <v>1718</v>
      </c>
      <c r="U88" s="13">
        <f t="shared" si="23"/>
        <v>0.10640406292580205</v>
      </c>
      <c r="V88" s="17">
        <v>9589</v>
      </c>
      <c r="W88" s="17">
        <v>862</v>
      </c>
      <c r="X88" s="13">
        <f t="shared" si="24"/>
        <v>0.08989467097716133</v>
      </c>
      <c r="Y88" s="17">
        <v>3345</v>
      </c>
      <c r="Z88" s="8">
        <v>183</v>
      </c>
      <c r="AA88" s="13">
        <f t="shared" si="25"/>
        <v>0.054708520179372194</v>
      </c>
      <c r="AB88" s="8"/>
    </row>
    <row r="89" spans="2:28" ht="12.75" customHeight="1">
      <c r="B89" s="8"/>
      <c r="C89" s="8">
        <v>20101231</v>
      </c>
      <c r="D89" s="17">
        <v>446508</v>
      </c>
      <c r="E89" s="17">
        <v>227834</v>
      </c>
      <c r="F89" s="13">
        <f t="shared" si="18"/>
        <v>0.5102573750078386</v>
      </c>
      <c r="G89" s="17">
        <v>227856</v>
      </c>
      <c r="H89" s="17">
        <v>122914</v>
      </c>
      <c r="I89" s="34">
        <f t="shared" si="19"/>
        <v>0.539437188399691</v>
      </c>
      <c r="J89" s="17">
        <v>158454</v>
      </c>
      <c r="K89" s="17">
        <v>74300</v>
      </c>
      <c r="L89" s="13">
        <f t="shared" si="20"/>
        <v>0.4689058023148674</v>
      </c>
      <c r="M89" s="17">
        <v>79777</v>
      </c>
      <c r="N89" s="17">
        <v>15509</v>
      </c>
      <c r="O89" s="13">
        <f t="shared" si="21"/>
        <v>0.19440440227133132</v>
      </c>
      <c r="P89" s="17">
        <v>34281</v>
      </c>
      <c r="Q89" s="17">
        <v>4390</v>
      </c>
      <c r="R89" s="13">
        <f t="shared" si="22"/>
        <v>0.128059274816954</v>
      </c>
      <c r="S89" s="17">
        <v>14359</v>
      </c>
      <c r="T89" s="17">
        <v>1657</v>
      </c>
      <c r="U89" s="13">
        <f t="shared" si="23"/>
        <v>0.11539800821784246</v>
      </c>
      <c r="V89" s="17">
        <v>7755</v>
      </c>
      <c r="W89" s="17">
        <v>848</v>
      </c>
      <c r="X89" s="13">
        <f t="shared" si="24"/>
        <v>0.10934880722114765</v>
      </c>
      <c r="Y89" s="17">
        <v>1246</v>
      </c>
      <c r="Z89" s="8">
        <v>118</v>
      </c>
      <c r="AA89" s="13">
        <f t="shared" si="25"/>
        <v>0.09470304975922954</v>
      </c>
      <c r="AB89" s="8"/>
    </row>
    <row r="90" spans="2:28" ht="12.75" customHeight="1">
      <c r="B90" s="8"/>
      <c r="C90" s="8">
        <v>20110330</v>
      </c>
      <c r="D90" s="150">
        <v>462655</v>
      </c>
      <c r="E90" s="150">
        <v>243814</v>
      </c>
      <c r="F90" s="13">
        <f t="shared" si="18"/>
        <v>0.5269887929450671</v>
      </c>
      <c r="G90" s="17">
        <v>230476</v>
      </c>
      <c r="H90" s="17">
        <v>130125</v>
      </c>
      <c r="I90" s="34">
        <f t="shared" si="19"/>
        <v>0.5645924087540568</v>
      </c>
      <c r="J90" s="17">
        <v>152894</v>
      </c>
      <c r="K90" s="17">
        <v>74404</v>
      </c>
      <c r="L90" s="13">
        <f t="shared" si="20"/>
        <v>0.48663780135257106</v>
      </c>
      <c r="M90" s="17">
        <v>74357</v>
      </c>
      <c r="N90" s="17">
        <v>15025</v>
      </c>
      <c r="O90" s="13">
        <f t="shared" si="21"/>
        <v>0.2020657100205764</v>
      </c>
      <c r="P90" s="17">
        <v>30710</v>
      </c>
      <c r="Q90" s="17">
        <v>4081</v>
      </c>
      <c r="R90" s="13">
        <f t="shared" si="22"/>
        <v>0.13288830999674373</v>
      </c>
      <c r="S90" s="17">
        <v>15249</v>
      </c>
      <c r="T90" s="17">
        <v>1574</v>
      </c>
      <c r="U90" s="13">
        <f t="shared" si="23"/>
        <v>0.10321988327103417</v>
      </c>
      <c r="V90" s="17">
        <v>7979</v>
      </c>
      <c r="W90" s="17">
        <v>564</v>
      </c>
      <c r="X90" s="13">
        <f t="shared" si="24"/>
        <v>0.07068554956761498</v>
      </c>
      <c r="Y90" s="17">
        <v>311</v>
      </c>
      <c r="Z90" s="8">
        <v>17</v>
      </c>
      <c r="AA90" s="13">
        <f t="shared" si="25"/>
        <v>0.05466237942122187</v>
      </c>
      <c r="AB90" s="8"/>
    </row>
    <row r="91" spans="2:28" ht="12.75" customHeight="1">
      <c r="B91" s="8"/>
      <c r="C91" s="8">
        <v>20110630</v>
      </c>
      <c r="D91" s="150">
        <v>481693</v>
      </c>
      <c r="E91" s="150">
        <v>260944</v>
      </c>
      <c r="F91" s="13">
        <f t="shared" si="18"/>
        <v>0.5417226324650763</v>
      </c>
      <c r="G91" s="17">
        <v>231284</v>
      </c>
      <c r="H91" s="17">
        <v>134502</v>
      </c>
      <c r="I91" s="34">
        <f t="shared" si="19"/>
        <v>0.5815447674720258</v>
      </c>
      <c r="J91" s="17">
        <v>152870</v>
      </c>
      <c r="K91" s="17">
        <v>75779</v>
      </c>
      <c r="L91" s="13">
        <f t="shared" si="20"/>
        <v>0.4957087721593511</v>
      </c>
      <c r="M91" s="17">
        <v>73543</v>
      </c>
      <c r="N91" s="17">
        <v>14966</v>
      </c>
      <c r="O91" s="13">
        <f t="shared" si="21"/>
        <v>0.20349999320125642</v>
      </c>
      <c r="P91" s="17">
        <v>28087</v>
      </c>
      <c r="Q91" s="17">
        <v>3731</v>
      </c>
      <c r="R91" s="13">
        <f t="shared" si="22"/>
        <v>0.13283725566988286</v>
      </c>
      <c r="S91" s="17">
        <v>8230</v>
      </c>
      <c r="T91" s="17">
        <v>807</v>
      </c>
      <c r="U91" s="13">
        <f t="shared" si="23"/>
        <v>0.09805589307411908</v>
      </c>
      <c r="V91" s="17">
        <v>2383</v>
      </c>
      <c r="W91" s="17">
        <v>157</v>
      </c>
      <c r="X91" s="13">
        <f t="shared" si="24"/>
        <v>0.0658833403273185</v>
      </c>
      <c r="Y91" s="17">
        <v>1255</v>
      </c>
      <c r="Z91" s="8">
        <v>67</v>
      </c>
      <c r="AA91" s="13">
        <f t="shared" si="25"/>
        <v>0.05338645418326693</v>
      </c>
      <c r="AB91" s="8"/>
    </row>
    <row r="92" spans="2:28" ht="12.75" customHeight="1">
      <c r="B92" s="8"/>
      <c r="C92" s="8">
        <v>20111211</v>
      </c>
      <c r="D92" s="150">
        <v>522306</v>
      </c>
      <c r="E92" s="150">
        <v>291853</v>
      </c>
      <c r="F92" s="13">
        <f t="shared" si="18"/>
        <v>0.5587778045819883</v>
      </c>
      <c r="G92" s="17">
        <v>235933</v>
      </c>
      <c r="H92" s="150">
        <v>139398</v>
      </c>
      <c r="I92" s="34">
        <f t="shared" si="19"/>
        <v>0.5908372292133783</v>
      </c>
      <c r="J92" s="150">
        <v>156852</v>
      </c>
      <c r="K92" s="150">
        <v>78193</v>
      </c>
      <c r="L92" s="13">
        <f t="shared" si="20"/>
        <v>0.49851452324484224</v>
      </c>
      <c r="M92" s="150">
        <v>75308</v>
      </c>
      <c r="N92" s="150">
        <v>14976</v>
      </c>
      <c r="O92" s="13">
        <f t="shared" si="21"/>
        <v>0.19886333457268815</v>
      </c>
      <c r="P92" s="150">
        <v>32242</v>
      </c>
      <c r="Q92" s="150">
        <v>4389</v>
      </c>
      <c r="R92" s="13">
        <f t="shared" si="22"/>
        <v>0.13612679114198872</v>
      </c>
      <c r="S92" s="150">
        <v>12028</v>
      </c>
      <c r="T92" s="150">
        <v>1339</v>
      </c>
      <c r="U92" s="13">
        <f t="shared" si="23"/>
        <v>0.11132357831725972</v>
      </c>
      <c r="V92" s="17">
        <v>5304</v>
      </c>
      <c r="W92" s="150">
        <v>366</v>
      </c>
      <c r="X92" s="13">
        <f t="shared" si="24"/>
        <v>0.06900452488687783</v>
      </c>
      <c r="Y92" s="150">
        <v>714</v>
      </c>
      <c r="Z92" s="150">
        <v>15</v>
      </c>
      <c r="AA92" s="13">
        <f t="shared" si="25"/>
        <v>0.02100840336134454</v>
      </c>
      <c r="AB92" s="8"/>
    </row>
    <row r="93" spans="2:28" ht="12.75" customHeight="1">
      <c r="B93" s="8"/>
      <c r="C93" s="8">
        <v>20111231</v>
      </c>
      <c r="D93" s="150">
        <v>527953</v>
      </c>
      <c r="E93" s="150">
        <v>294408</v>
      </c>
      <c r="F93" s="13">
        <f t="shared" si="18"/>
        <v>0.5576405475487402</v>
      </c>
      <c r="G93" s="17">
        <v>240186</v>
      </c>
      <c r="H93" s="150">
        <v>140569</v>
      </c>
      <c r="I93" s="34">
        <f t="shared" si="19"/>
        <v>0.58525059745364</v>
      </c>
      <c r="J93" s="150">
        <v>161173</v>
      </c>
      <c r="K93" s="150">
        <v>79355</v>
      </c>
      <c r="L93" s="13">
        <f t="shared" si="20"/>
        <v>0.4923591420399198</v>
      </c>
      <c r="M93" s="150">
        <v>79445</v>
      </c>
      <c r="N93" s="150">
        <v>15792</v>
      </c>
      <c r="O93" s="13">
        <f t="shared" si="21"/>
        <v>0.1987790295172761</v>
      </c>
      <c r="P93" s="150">
        <v>31653</v>
      </c>
      <c r="Q93" s="150">
        <v>4266</v>
      </c>
      <c r="R93" s="13">
        <f t="shared" si="22"/>
        <v>0.1347739550753483</v>
      </c>
      <c r="S93" s="150">
        <v>11087</v>
      </c>
      <c r="T93" s="150">
        <v>1283</v>
      </c>
      <c r="U93" s="13">
        <f t="shared" si="23"/>
        <v>0.11572111481915758</v>
      </c>
      <c r="V93" s="17">
        <v>4123</v>
      </c>
      <c r="W93" s="150">
        <v>363</v>
      </c>
      <c r="X93" s="13">
        <f t="shared" si="24"/>
        <v>0.08804268736357021</v>
      </c>
      <c r="Y93" s="150">
        <v>268</v>
      </c>
      <c r="Z93" s="150">
        <v>20</v>
      </c>
      <c r="AA93" s="13">
        <f t="shared" si="25"/>
        <v>0.07462686567164178</v>
      </c>
      <c r="AB93" s="8"/>
    </row>
    <row r="94" spans="2:28" ht="12.75" customHeight="1">
      <c r="B94" s="8"/>
      <c r="C94" s="8">
        <v>20120331</v>
      </c>
      <c r="D94" s="150">
        <v>550745</v>
      </c>
      <c r="E94" s="150">
        <v>311549</v>
      </c>
      <c r="F94" s="13">
        <f t="shared" si="18"/>
        <v>0.5656864792235972</v>
      </c>
      <c r="G94" s="17">
        <v>236358</v>
      </c>
      <c r="H94" s="150">
        <v>138633</v>
      </c>
      <c r="I94" s="34">
        <f t="shared" si="19"/>
        <v>0.5865382174498007</v>
      </c>
      <c r="J94" s="150">
        <v>157552</v>
      </c>
      <c r="K94" s="150">
        <v>76692</v>
      </c>
      <c r="L94" s="13">
        <f t="shared" si="20"/>
        <v>0.48677262110287395</v>
      </c>
      <c r="M94" s="150">
        <v>74583</v>
      </c>
      <c r="N94" s="150">
        <v>14895</v>
      </c>
      <c r="O94" s="13">
        <f t="shared" si="21"/>
        <v>0.19971038976710512</v>
      </c>
      <c r="P94" s="150">
        <v>32774</v>
      </c>
      <c r="Q94" s="150">
        <v>4264</v>
      </c>
      <c r="R94" s="13">
        <f t="shared" si="22"/>
        <v>0.1301031305302984</v>
      </c>
      <c r="S94" s="150">
        <v>10888</v>
      </c>
      <c r="T94" s="150">
        <v>1160</v>
      </c>
      <c r="U94" s="13">
        <f t="shared" si="23"/>
        <v>0.106539309331374</v>
      </c>
      <c r="V94" s="17">
        <v>8266</v>
      </c>
      <c r="W94" s="150">
        <v>611</v>
      </c>
      <c r="X94" s="13">
        <f t="shared" si="24"/>
        <v>0.07391725139124122</v>
      </c>
      <c r="Y94" s="150">
        <v>232</v>
      </c>
      <c r="Z94" s="150">
        <v>10</v>
      </c>
      <c r="AA94" s="13">
        <f t="shared" si="25"/>
        <v>0.04310344827586207</v>
      </c>
      <c r="AB94" s="8"/>
    </row>
    <row r="95" spans="2:28" ht="12.75" customHeight="1">
      <c r="B95" s="8"/>
      <c r="C95" s="8">
        <v>20120630</v>
      </c>
      <c r="D95" s="150">
        <v>571014</v>
      </c>
      <c r="E95" s="150">
        <v>328234</v>
      </c>
      <c r="F95" s="13">
        <f t="shared" si="18"/>
        <v>0.5748265366523413</v>
      </c>
      <c r="G95" s="17">
        <v>242134</v>
      </c>
      <c r="H95" s="150">
        <v>143985</v>
      </c>
      <c r="I95" s="34">
        <f t="shared" si="19"/>
        <v>0.5946500697960634</v>
      </c>
      <c r="J95" s="150">
        <v>162409</v>
      </c>
      <c r="K95" s="150">
        <v>80796</v>
      </c>
      <c r="L95" s="13">
        <f t="shared" si="20"/>
        <v>0.4974847453035238</v>
      </c>
      <c r="M95" s="150">
        <v>78406</v>
      </c>
      <c r="N95" s="150">
        <v>15805</v>
      </c>
      <c r="O95" s="13">
        <f t="shared" si="21"/>
        <v>0.2015789607938168</v>
      </c>
      <c r="P95" s="150">
        <v>36053</v>
      </c>
      <c r="Q95" s="150">
        <v>4834</v>
      </c>
      <c r="R95" s="13">
        <f t="shared" si="22"/>
        <v>0.1340803816603334</v>
      </c>
      <c r="S95" s="150">
        <v>13551</v>
      </c>
      <c r="T95" s="150">
        <v>1407</v>
      </c>
      <c r="U95" s="13">
        <f t="shared" si="23"/>
        <v>0.10382997564755368</v>
      </c>
      <c r="V95" s="17">
        <v>7140</v>
      </c>
      <c r="W95" s="150">
        <v>473</v>
      </c>
      <c r="X95" s="13">
        <f t="shared" si="24"/>
        <v>0.06624649859943978</v>
      </c>
      <c r="Y95" s="150">
        <v>1897</v>
      </c>
      <c r="Z95" s="150">
        <v>61</v>
      </c>
      <c r="AA95" s="13">
        <f t="shared" si="25"/>
        <v>0.032156035846072746</v>
      </c>
      <c r="AB95" s="8"/>
    </row>
    <row r="96" spans="1:28" ht="12.75" customHeight="1">
      <c r="A96" s="67"/>
      <c r="B96" s="8"/>
      <c r="C96" s="8">
        <v>20120930</v>
      </c>
      <c r="D96" s="17">
        <v>588950</v>
      </c>
      <c r="E96" s="17">
        <v>346051</v>
      </c>
      <c r="F96" s="13">
        <f t="shared" si="18"/>
        <v>0.5875727990491553</v>
      </c>
      <c r="G96" s="17">
        <v>240900</v>
      </c>
      <c r="H96" s="17">
        <v>145999</v>
      </c>
      <c r="I96" s="34">
        <f t="shared" si="19"/>
        <v>0.6060564549605646</v>
      </c>
      <c r="J96" s="17">
        <v>160623</v>
      </c>
      <c r="K96" s="17">
        <v>81936</v>
      </c>
      <c r="L96" s="13">
        <f t="shared" si="20"/>
        <v>0.5101137446069367</v>
      </c>
      <c r="M96" s="17">
        <v>75303</v>
      </c>
      <c r="N96" s="17">
        <v>15310</v>
      </c>
      <c r="O96" s="13">
        <f t="shared" si="21"/>
        <v>0.20331195304303945</v>
      </c>
      <c r="P96" s="17">
        <v>30612</v>
      </c>
      <c r="Q96" s="17">
        <v>4283</v>
      </c>
      <c r="R96" s="13">
        <f t="shared" si="22"/>
        <v>0.1399124526329544</v>
      </c>
      <c r="S96" s="17">
        <v>10010</v>
      </c>
      <c r="T96" s="17">
        <v>943</v>
      </c>
      <c r="U96" s="13">
        <f t="shared" si="23"/>
        <v>0.09420579420579421</v>
      </c>
      <c r="V96" s="17">
        <v>3997</v>
      </c>
      <c r="W96" s="17">
        <v>186</v>
      </c>
      <c r="X96" s="13">
        <f t="shared" si="24"/>
        <v>0.04653490117588191</v>
      </c>
      <c r="Y96" s="17">
        <v>704</v>
      </c>
      <c r="Z96" s="17">
        <v>20</v>
      </c>
      <c r="AA96" s="13">
        <f t="shared" si="25"/>
        <v>0.028409090909090908</v>
      </c>
      <c r="AB96" s="17"/>
    </row>
    <row r="97" spans="1:28" ht="12.75" customHeight="1">
      <c r="A97" s="67"/>
      <c r="B97" s="8"/>
      <c r="C97" s="8">
        <v>20121211</v>
      </c>
      <c r="D97" s="17">
        <v>606011</v>
      </c>
      <c r="E97" s="17">
        <v>358415</v>
      </c>
      <c r="F97" s="13">
        <f t="shared" si="18"/>
        <v>0.5914331588040481</v>
      </c>
      <c r="G97" s="17">
        <v>240501</v>
      </c>
      <c r="H97" s="17">
        <v>144077</v>
      </c>
      <c r="I97" s="34">
        <f t="shared" si="19"/>
        <v>0.5990702741360743</v>
      </c>
      <c r="J97" s="17">
        <v>158556</v>
      </c>
      <c r="K97" s="17">
        <v>78339</v>
      </c>
      <c r="L97" s="13">
        <f t="shared" si="20"/>
        <v>0.49407780216453495</v>
      </c>
      <c r="M97" s="17">
        <v>72143</v>
      </c>
      <c r="N97" s="17">
        <v>14156</v>
      </c>
      <c r="O97" s="13">
        <f t="shared" si="21"/>
        <v>0.19622139362100274</v>
      </c>
      <c r="P97" s="17">
        <v>27878</v>
      </c>
      <c r="Q97" s="17">
        <v>4019</v>
      </c>
      <c r="R97" s="13">
        <f t="shared" si="22"/>
        <v>0.14416385680464883</v>
      </c>
      <c r="S97" s="17">
        <v>7594</v>
      </c>
      <c r="T97" s="17">
        <v>773</v>
      </c>
      <c r="U97" s="13">
        <f t="shared" si="23"/>
        <v>0.10179088754279694</v>
      </c>
      <c r="V97" s="17">
        <v>1628</v>
      </c>
      <c r="W97" s="17">
        <v>41</v>
      </c>
      <c r="X97" s="13">
        <f t="shared" si="24"/>
        <v>0.025184275184275184</v>
      </c>
      <c r="Y97" s="17">
        <v>385</v>
      </c>
      <c r="Z97" s="17">
        <v>2</v>
      </c>
      <c r="AA97" s="13">
        <f t="shared" si="25"/>
        <v>0.005194805194805195</v>
      </c>
      <c r="AB97" s="17"/>
    </row>
    <row r="98" spans="1:28" ht="12.75" customHeight="1">
      <c r="A98" s="67"/>
      <c r="B98" s="8"/>
      <c r="C98" s="8">
        <v>20121231</v>
      </c>
      <c r="D98" s="17">
        <v>611836</v>
      </c>
      <c r="E98" s="17">
        <v>365117</v>
      </c>
      <c r="F98" s="13">
        <f t="shared" si="18"/>
        <v>0.5967563203211318</v>
      </c>
      <c r="G98" s="17">
        <v>244965</v>
      </c>
      <c r="H98" s="17">
        <v>149284</v>
      </c>
      <c r="I98" s="34">
        <f t="shared" si="19"/>
        <v>0.6094095074806605</v>
      </c>
      <c r="J98" s="17">
        <v>163046</v>
      </c>
      <c r="K98" s="17">
        <v>83374</v>
      </c>
      <c r="L98" s="13">
        <f t="shared" si="20"/>
        <v>0.5113526244127424</v>
      </c>
      <c r="M98" s="17">
        <v>76355</v>
      </c>
      <c r="N98" s="17">
        <v>15592</v>
      </c>
      <c r="O98" s="13">
        <f t="shared" si="21"/>
        <v>0.204204046886255</v>
      </c>
      <c r="P98" s="17">
        <v>31497</v>
      </c>
      <c r="Q98" s="17">
        <v>4527</v>
      </c>
      <c r="R98" s="13">
        <f t="shared" si="22"/>
        <v>0.14372797409277074</v>
      </c>
      <c r="S98" s="17">
        <v>11143</v>
      </c>
      <c r="T98" s="17">
        <v>1012</v>
      </c>
      <c r="U98" s="13">
        <f t="shared" si="23"/>
        <v>0.09081934846989141</v>
      </c>
      <c r="V98" s="17">
        <v>4769</v>
      </c>
      <c r="W98" s="17">
        <v>238</v>
      </c>
      <c r="X98" s="13">
        <f t="shared" si="24"/>
        <v>0.04990564059551269</v>
      </c>
      <c r="Y98" s="17">
        <v>907</v>
      </c>
      <c r="Z98" s="17">
        <v>15</v>
      </c>
      <c r="AA98" s="13">
        <f t="shared" si="25"/>
        <v>0.016538037486218304</v>
      </c>
      <c r="AB98" s="17"/>
    </row>
    <row r="99" spans="1:28" ht="12.75" customHeight="1">
      <c r="A99" s="67"/>
      <c r="B99" s="9"/>
      <c r="C99" s="8">
        <v>20130331</v>
      </c>
      <c r="D99" s="17">
        <v>637740</v>
      </c>
      <c r="E99" s="17">
        <v>386814</v>
      </c>
      <c r="F99" s="13">
        <f t="shared" si="18"/>
        <v>0.6065387148367674</v>
      </c>
      <c r="G99" s="17">
        <v>248677</v>
      </c>
      <c r="H99" s="17">
        <v>152662</v>
      </c>
      <c r="I99" s="34">
        <f t="shared" si="19"/>
        <v>0.613896741556316</v>
      </c>
      <c r="J99" s="17">
        <v>165630</v>
      </c>
      <c r="K99" s="17">
        <v>85534</v>
      </c>
      <c r="L99" s="13">
        <f t="shared" si="20"/>
        <v>0.5164161081929602</v>
      </c>
      <c r="M99" s="17">
        <v>77561</v>
      </c>
      <c r="N99" s="17">
        <v>16939</v>
      </c>
      <c r="O99" s="13">
        <f t="shared" si="21"/>
        <v>0.2183958432717474</v>
      </c>
      <c r="P99" s="17">
        <v>35517</v>
      </c>
      <c r="Q99" s="17">
        <v>5495</v>
      </c>
      <c r="R99" s="13">
        <f t="shared" si="22"/>
        <v>0.15471464369175325</v>
      </c>
      <c r="S99" s="17">
        <v>14989</v>
      </c>
      <c r="T99" s="17">
        <v>1771</v>
      </c>
      <c r="U99" s="13">
        <f t="shared" si="23"/>
        <v>0.11815331242911468</v>
      </c>
      <c r="V99" s="17">
        <v>7221</v>
      </c>
      <c r="W99" s="17">
        <v>546</v>
      </c>
      <c r="X99" s="13">
        <f t="shared" si="24"/>
        <v>0.07561279601163273</v>
      </c>
      <c r="Y99" s="17">
        <v>1921</v>
      </c>
      <c r="Z99" s="17">
        <v>68</v>
      </c>
      <c r="AA99" s="13">
        <f t="shared" si="25"/>
        <v>0.035398230088495575</v>
      </c>
      <c r="AB99" s="17"/>
    </row>
    <row r="100" spans="1:28" ht="12.75" customHeight="1">
      <c r="A100" s="9"/>
      <c r="B100" s="9"/>
      <c r="C100" s="9"/>
      <c r="D100" s="9"/>
      <c r="E100" s="9"/>
      <c r="F100" s="9"/>
      <c r="G100" s="9"/>
      <c r="H100" s="9"/>
      <c r="I100" s="12"/>
      <c r="J100" s="9"/>
      <c r="K100" s="9"/>
      <c r="L100" s="9"/>
      <c r="M100" s="9"/>
      <c r="N100" s="9"/>
      <c r="O100" s="9"/>
      <c r="P100" s="9"/>
      <c r="Q100" s="9"/>
      <c r="R100" s="9"/>
      <c r="S100" s="9"/>
      <c r="T100" s="9"/>
      <c r="U100" s="9"/>
      <c r="V100" s="9"/>
      <c r="W100" s="9"/>
      <c r="X100" s="9"/>
      <c r="Y100" s="9"/>
      <c r="Z100" s="9"/>
      <c r="AA100" s="9"/>
      <c r="AB100" s="9"/>
    </row>
    <row r="101" spans="1:28" ht="12.75" customHeight="1">
      <c r="A101" s="14" t="s">
        <v>7</v>
      </c>
      <c r="B101" s="8"/>
      <c r="E101" s="9"/>
      <c r="F101" s="8"/>
      <c r="H101" s="8"/>
      <c r="I101" s="13"/>
      <c r="J101" s="8"/>
      <c r="K101" s="8"/>
      <c r="L101" s="8"/>
      <c r="M101" s="8"/>
      <c r="N101" s="8"/>
      <c r="O101" s="8"/>
      <c r="P101" s="8"/>
      <c r="Q101" s="8"/>
      <c r="R101" s="8"/>
      <c r="S101" s="8"/>
      <c r="T101" s="8"/>
      <c r="U101" s="8"/>
      <c r="V101" s="8"/>
      <c r="W101" s="8"/>
      <c r="X101" s="8"/>
      <c r="Y101" s="8"/>
      <c r="Z101" s="8"/>
      <c r="AA101" s="8"/>
      <c r="AB101" s="8"/>
    </row>
    <row r="102" spans="1:28" ht="12.75" customHeight="1">
      <c r="A102" s="8"/>
      <c r="B102" s="8"/>
      <c r="C102" s="8">
        <v>20080630</v>
      </c>
      <c r="D102" s="17"/>
      <c r="E102" s="8" t="s">
        <v>215</v>
      </c>
      <c r="F102" s="13"/>
      <c r="G102" s="17">
        <v>2029121</v>
      </c>
      <c r="H102" s="17">
        <v>363510</v>
      </c>
      <c r="I102" s="34">
        <f aca="true" t="shared" si="26" ref="I102:I122">PRODUCT(H102/G102)</f>
        <v>0.17914653685019277</v>
      </c>
      <c r="J102" s="17">
        <v>1367097</v>
      </c>
      <c r="K102" s="17">
        <v>217763</v>
      </c>
      <c r="L102" s="13">
        <f aca="true" t="shared" si="27" ref="L102:L122">PRODUCT(K102/J102)</f>
        <v>0.15928862399668786</v>
      </c>
      <c r="M102" s="17">
        <v>686135</v>
      </c>
      <c r="N102" s="17">
        <v>73491</v>
      </c>
      <c r="O102" s="13">
        <f aca="true" t="shared" si="28" ref="O102:O122">PRODUCT(N102/M102)</f>
        <v>0.10710865937461286</v>
      </c>
      <c r="P102" s="17">
        <v>341696</v>
      </c>
      <c r="Q102" s="17">
        <v>30575</v>
      </c>
      <c r="R102" s="13">
        <f aca="true" t="shared" si="29" ref="R102:R122">PRODUCT(Q102/P102)</f>
        <v>0.08948012268215022</v>
      </c>
      <c r="S102" s="17">
        <v>164207</v>
      </c>
      <c r="T102" s="17">
        <v>13812</v>
      </c>
      <c r="U102" s="13">
        <f aca="true" t="shared" si="30" ref="U102:U122">PRODUCT(T102/S102)</f>
        <v>0.08411334474169797</v>
      </c>
      <c r="V102" s="17">
        <v>95774</v>
      </c>
      <c r="W102" s="17">
        <v>8122</v>
      </c>
      <c r="X102" s="13">
        <f aca="true" t="shared" si="31" ref="X102:X122">PRODUCT(W102/V102)</f>
        <v>0.084803808966943</v>
      </c>
      <c r="Y102" s="17">
        <v>63570</v>
      </c>
      <c r="Z102" s="17">
        <v>4609</v>
      </c>
      <c r="AA102" s="13">
        <f aca="true" t="shared" si="32" ref="AA102:AA122">PRODUCT(Z102/Y102)</f>
        <v>0.07250275287085103</v>
      </c>
      <c r="AB102" s="8"/>
    </row>
    <row r="103" spans="1:28" ht="12.75" customHeight="1">
      <c r="A103" s="8"/>
      <c r="B103" s="8"/>
      <c r="C103" s="8">
        <v>20080930</v>
      </c>
      <c r="D103" s="8"/>
      <c r="E103" s="17">
        <v>2391864</v>
      </c>
      <c r="F103" s="8"/>
      <c r="G103" s="17">
        <v>2073918</v>
      </c>
      <c r="H103" s="17">
        <v>374160</v>
      </c>
      <c r="I103" s="34">
        <f t="shared" si="26"/>
        <v>0.18041214744266648</v>
      </c>
      <c r="J103" s="17">
        <v>1403762</v>
      </c>
      <c r="K103" s="17">
        <v>225950</v>
      </c>
      <c r="L103" s="13">
        <f t="shared" si="27"/>
        <v>0.16096033373178645</v>
      </c>
      <c r="M103" s="17">
        <v>716676</v>
      </c>
      <c r="N103" s="17">
        <v>76122</v>
      </c>
      <c r="O103" s="13">
        <f t="shared" si="28"/>
        <v>0.10621536091622993</v>
      </c>
      <c r="P103" s="17">
        <v>352305</v>
      </c>
      <c r="Q103" s="17">
        <v>30944</v>
      </c>
      <c r="R103" s="13">
        <f t="shared" si="29"/>
        <v>0.08783298562325258</v>
      </c>
      <c r="S103" s="17">
        <v>171116</v>
      </c>
      <c r="T103" s="17">
        <v>13833</v>
      </c>
      <c r="U103" s="13">
        <f t="shared" si="30"/>
        <v>0.08083989808083406</v>
      </c>
      <c r="V103" s="17">
        <v>110742</v>
      </c>
      <c r="W103" s="17">
        <v>8755</v>
      </c>
      <c r="X103" s="13">
        <f t="shared" si="31"/>
        <v>0.07905762944501635</v>
      </c>
      <c r="Y103" s="17">
        <v>46941</v>
      </c>
      <c r="Z103" s="17">
        <v>4091</v>
      </c>
      <c r="AA103" s="13">
        <f t="shared" si="32"/>
        <v>0.08715195671161671</v>
      </c>
      <c r="AB103" s="8"/>
    </row>
    <row r="104" spans="1:28" ht="12.75" customHeight="1">
      <c r="A104" s="5"/>
      <c r="B104" s="8"/>
      <c r="C104" s="8">
        <v>20081211</v>
      </c>
      <c r="D104" s="8"/>
      <c r="E104" s="17">
        <v>2484365</v>
      </c>
      <c r="F104" s="8"/>
      <c r="G104" s="17">
        <v>2117475</v>
      </c>
      <c r="H104" s="17">
        <v>389029</v>
      </c>
      <c r="I104" s="34">
        <f t="shared" si="26"/>
        <v>0.18372306638803293</v>
      </c>
      <c r="J104" s="17">
        <v>1444646</v>
      </c>
      <c r="K104" s="17">
        <v>237577</v>
      </c>
      <c r="L104" s="13">
        <f t="shared" si="27"/>
        <v>0.16445343703578594</v>
      </c>
      <c r="M104" s="17">
        <v>753555</v>
      </c>
      <c r="N104" s="17">
        <v>78937</v>
      </c>
      <c r="O104" s="13">
        <f t="shared" si="28"/>
        <v>0.10475280503745579</v>
      </c>
      <c r="P104" s="17">
        <v>371229</v>
      </c>
      <c r="Q104" s="17">
        <v>31870</v>
      </c>
      <c r="R104" s="13">
        <f t="shared" si="29"/>
        <v>0.08584997400526359</v>
      </c>
      <c r="S104" s="17">
        <v>191224</v>
      </c>
      <c r="T104" s="17">
        <v>13717</v>
      </c>
      <c r="U104" s="13">
        <f t="shared" si="30"/>
        <v>0.07173262770363553</v>
      </c>
      <c r="V104" s="17">
        <v>126256</v>
      </c>
      <c r="W104" s="17">
        <v>8397</v>
      </c>
      <c r="X104" s="13">
        <f t="shared" si="31"/>
        <v>0.06650773032568749</v>
      </c>
      <c r="Y104" s="17">
        <v>57407</v>
      </c>
      <c r="Z104" s="17">
        <v>3177</v>
      </c>
      <c r="AA104" s="13">
        <f t="shared" si="32"/>
        <v>0.05534168307000888</v>
      </c>
      <c r="AB104" s="8"/>
    </row>
    <row r="105" spans="1:28" ht="12.75" customHeight="1">
      <c r="A105" s="44"/>
      <c r="B105" s="8"/>
      <c r="C105" s="8">
        <v>20081230</v>
      </c>
      <c r="D105" s="8"/>
      <c r="E105" s="17">
        <v>2542194</v>
      </c>
      <c r="F105" s="8"/>
      <c r="G105" s="17">
        <v>2060956</v>
      </c>
      <c r="H105" s="17">
        <v>382281</v>
      </c>
      <c r="I105" s="34">
        <f t="shared" si="26"/>
        <v>0.18548722049379027</v>
      </c>
      <c r="J105" s="17">
        <v>1383893</v>
      </c>
      <c r="K105" s="17">
        <v>229177</v>
      </c>
      <c r="L105" s="13">
        <f t="shared" si="27"/>
        <v>0.16560312105054364</v>
      </c>
      <c r="M105" s="17">
        <v>698690</v>
      </c>
      <c r="N105" s="17">
        <v>75358</v>
      </c>
      <c r="O105" s="13">
        <f t="shared" si="28"/>
        <v>0.10785613075899182</v>
      </c>
      <c r="P105" s="17">
        <v>350145</v>
      </c>
      <c r="Q105" s="17">
        <v>31940</v>
      </c>
      <c r="R105" s="13">
        <f t="shared" si="29"/>
        <v>0.09121935198275001</v>
      </c>
      <c r="S105" s="17">
        <v>164693</v>
      </c>
      <c r="T105" s="17">
        <v>13870</v>
      </c>
      <c r="U105" s="13">
        <f t="shared" si="30"/>
        <v>0.08421730128177883</v>
      </c>
      <c r="V105" s="17">
        <v>98545</v>
      </c>
      <c r="W105" s="17">
        <v>8398</v>
      </c>
      <c r="X105" s="13">
        <f t="shared" si="31"/>
        <v>0.08521995027652342</v>
      </c>
      <c r="Y105" s="17">
        <v>30539</v>
      </c>
      <c r="Z105" s="17">
        <v>2987</v>
      </c>
      <c r="AA105" s="13">
        <f t="shared" si="32"/>
        <v>0.09780935852516455</v>
      </c>
      <c r="AB105" s="8"/>
    </row>
    <row r="106" spans="1:28" ht="12.75" customHeight="1">
      <c r="A106" s="44"/>
      <c r="B106" s="8"/>
      <c r="C106" s="8">
        <v>20090331</v>
      </c>
      <c r="D106" s="8"/>
      <c r="E106" s="17">
        <v>2553500</v>
      </c>
      <c r="F106" s="8"/>
      <c r="G106" s="17">
        <v>2086905</v>
      </c>
      <c r="H106" s="17">
        <v>382572</v>
      </c>
      <c r="I106" s="34">
        <f t="shared" si="26"/>
        <v>0.1833202757193068</v>
      </c>
      <c r="J106" s="17">
        <v>1405444</v>
      </c>
      <c r="K106" s="17">
        <v>231087</v>
      </c>
      <c r="L106" s="13">
        <f t="shared" si="27"/>
        <v>0.1644227731592294</v>
      </c>
      <c r="M106" s="17">
        <v>750137</v>
      </c>
      <c r="N106" s="17">
        <v>81733</v>
      </c>
      <c r="O106" s="13">
        <f t="shared" si="28"/>
        <v>0.1089574304427058</v>
      </c>
      <c r="P106" s="17">
        <v>359711</v>
      </c>
      <c r="Q106" s="17">
        <v>32025</v>
      </c>
      <c r="R106" s="13">
        <f t="shared" si="29"/>
        <v>0.08902980448193133</v>
      </c>
      <c r="S106" s="17">
        <v>214857</v>
      </c>
      <c r="T106" s="17">
        <v>16907</v>
      </c>
      <c r="U106" s="13">
        <f t="shared" si="30"/>
        <v>0.07868954700102859</v>
      </c>
      <c r="V106" s="17">
        <v>138628</v>
      </c>
      <c r="W106" s="17">
        <v>10361</v>
      </c>
      <c r="X106" s="13">
        <f t="shared" si="31"/>
        <v>0.07473959084744784</v>
      </c>
      <c r="Y106" s="17">
        <v>36206</v>
      </c>
      <c r="Z106" s="17">
        <v>3454</v>
      </c>
      <c r="AA106" s="13">
        <f t="shared" si="32"/>
        <v>0.09539855272606751</v>
      </c>
      <c r="AB106" s="8"/>
    </row>
    <row r="107" spans="1:28" ht="12.75" customHeight="1">
      <c r="A107" s="44"/>
      <c r="B107" s="8"/>
      <c r="C107" s="8">
        <v>20090630</v>
      </c>
      <c r="D107" s="8"/>
      <c r="E107" s="17">
        <v>2624674</v>
      </c>
      <c r="F107" s="8"/>
      <c r="G107" s="17">
        <v>2131150</v>
      </c>
      <c r="H107" s="17">
        <v>392761</v>
      </c>
      <c r="I107" s="34">
        <f t="shared" si="26"/>
        <v>0.1842953335053844</v>
      </c>
      <c r="J107" s="17">
        <v>1443753</v>
      </c>
      <c r="K107" s="17">
        <v>238771</v>
      </c>
      <c r="L107" s="13">
        <f t="shared" si="27"/>
        <v>0.16538216717125437</v>
      </c>
      <c r="M107" s="17">
        <v>780107</v>
      </c>
      <c r="N107" s="45">
        <v>84037</v>
      </c>
      <c r="O107" s="13">
        <f t="shared" si="28"/>
        <v>0.10772496593416031</v>
      </c>
      <c r="P107" s="17">
        <v>368007</v>
      </c>
      <c r="Q107" s="17">
        <v>31574</v>
      </c>
      <c r="R107" s="13">
        <f t="shared" si="29"/>
        <v>0.08579728102998041</v>
      </c>
      <c r="S107" s="17">
        <v>177409</v>
      </c>
      <c r="T107" s="17">
        <v>14253</v>
      </c>
      <c r="U107" s="13">
        <f t="shared" si="30"/>
        <v>0.08033977983078648</v>
      </c>
      <c r="V107" s="17">
        <v>109455</v>
      </c>
      <c r="W107" s="17">
        <v>8828</v>
      </c>
      <c r="X107" s="13">
        <f t="shared" si="31"/>
        <v>0.08065415010735005</v>
      </c>
      <c r="Y107" s="17">
        <v>71349</v>
      </c>
      <c r="Z107" s="17">
        <v>5156</v>
      </c>
      <c r="AA107" s="13">
        <f t="shared" si="32"/>
        <v>0.07226450265595874</v>
      </c>
      <c r="AB107" s="8"/>
    </row>
    <row r="108" spans="1:28" ht="12.75" customHeight="1">
      <c r="A108" s="44"/>
      <c r="B108" s="8"/>
      <c r="C108" s="8">
        <v>20090930</v>
      </c>
      <c r="D108" s="8"/>
      <c r="E108" s="17">
        <v>2697946</v>
      </c>
      <c r="F108" s="8"/>
      <c r="G108" s="17">
        <v>2171149</v>
      </c>
      <c r="H108" s="17">
        <v>417537</v>
      </c>
      <c r="I108" s="34">
        <f t="shared" si="26"/>
        <v>0.19231153642610432</v>
      </c>
      <c r="J108" s="17">
        <v>1477208</v>
      </c>
      <c r="K108" s="17">
        <v>256981</v>
      </c>
      <c r="L108" s="13">
        <f t="shared" si="27"/>
        <v>0.17396399152996733</v>
      </c>
      <c r="M108" s="17">
        <v>801184</v>
      </c>
      <c r="N108" s="45">
        <v>92018</v>
      </c>
      <c r="O108" s="13">
        <f t="shared" si="28"/>
        <v>0.11485251827295602</v>
      </c>
      <c r="P108" s="17">
        <v>371067</v>
      </c>
      <c r="Q108" s="17">
        <v>35328</v>
      </c>
      <c r="R108" s="13">
        <f t="shared" si="29"/>
        <v>0.09520652604516165</v>
      </c>
      <c r="S108" s="17">
        <v>175956</v>
      </c>
      <c r="T108" s="17">
        <v>15364</v>
      </c>
      <c r="U108" s="13">
        <f t="shared" si="30"/>
        <v>0.08731728386642115</v>
      </c>
      <c r="V108" s="17">
        <v>109572</v>
      </c>
      <c r="W108" s="17">
        <v>9522</v>
      </c>
      <c r="X108" s="13">
        <f t="shared" si="31"/>
        <v>0.08690176322418136</v>
      </c>
      <c r="Y108" s="17">
        <v>71608</v>
      </c>
      <c r="Z108" s="17">
        <v>5577</v>
      </c>
      <c r="AA108" s="13">
        <f t="shared" si="32"/>
        <v>0.07788235951290359</v>
      </c>
      <c r="AB108" s="8"/>
    </row>
    <row r="109" spans="1:28" ht="12.75" customHeight="1">
      <c r="A109" s="44"/>
      <c r="B109" s="8"/>
      <c r="C109" s="8">
        <v>20091211</v>
      </c>
      <c r="D109" s="17">
        <v>19000000</v>
      </c>
      <c r="E109" s="17">
        <v>2779640</v>
      </c>
      <c r="F109" s="13">
        <f>PRODUCT(E109/D109)</f>
        <v>0.14629684210526317</v>
      </c>
      <c r="G109" s="17">
        <v>2230718</v>
      </c>
      <c r="H109" s="17">
        <v>437207</v>
      </c>
      <c r="I109" s="34">
        <f t="shared" si="26"/>
        <v>0.19599384592763405</v>
      </c>
      <c r="J109" s="17">
        <v>1532913</v>
      </c>
      <c r="K109" s="17">
        <v>272755</v>
      </c>
      <c r="L109" s="13">
        <f t="shared" si="27"/>
        <v>0.1779324723581834</v>
      </c>
      <c r="M109" s="17">
        <v>803199</v>
      </c>
      <c r="N109" s="45">
        <v>91548</v>
      </c>
      <c r="O109" s="13">
        <f t="shared" si="28"/>
        <v>0.11397922557174499</v>
      </c>
      <c r="P109" s="17">
        <v>405803</v>
      </c>
      <c r="Q109" s="17">
        <v>38825</v>
      </c>
      <c r="R109" s="13">
        <f t="shared" si="29"/>
        <v>0.09567450215991503</v>
      </c>
      <c r="S109" s="17">
        <v>213785</v>
      </c>
      <c r="T109" s="17">
        <v>17484</v>
      </c>
      <c r="U109" s="13">
        <f t="shared" si="30"/>
        <v>0.08178309984330051</v>
      </c>
      <c r="V109" s="17">
        <v>145810</v>
      </c>
      <c r="W109" s="17">
        <v>11134</v>
      </c>
      <c r="X109" s="13">
        <f t="shared" si="31"/>
        <v>0.07635964611480694</v>
      </c>
      <c r="Y109" s="17">
        <v>74775</v>
      </c>
      <c r="Z109" s="17">
        <v>5091</v>
      </c>
      <c r="AA109" s="13">
        <f t="shared" si="32"/>
        <v>0.06808425275827483</v>
      </c>
      <c r="AB109" s="8"/>
    </row>
    <row r="110" spans="1:28" ht="12.75" customHeight="1">
      <c r="A110" s="44"/>
      <c r="B110" s="8"/>
      <c r="C110" s="8">
        <v>20091231</v>
      </c>
      <c r="D110" s="17">
        <v>19000000</v>
      </c>
      <c r="E110" s="17">
        <v>2846956</v>
      </c>
      <c r="F110" s="13">
        <f aca="true" t="shared" si="33" ref="F110:F122">PRODUCT(E110/D110)</f>
        <v>0.1498397894736842</v>
      </c>
      <c r="G110" s="17">
        <v>2259416</v>
      </c>
      <c r="H110" s="17">
        <v>441517</v>
      </c>
      <c r="I110" s="34">
        <f t="shared" si="26"/>
        <v>0.19541200026909608</v>
      </c>
      <c r="J110" s="17">
        <v>1561868</v>
      </c>
      <c r="K110" s="17">
        <v>276877</v>
      </c>
      <c r="L110" s="13">
        <f t="shared" si="27"/>
        <v>0.17727298337631606</v>
      </c>
      <c r="M110" s="17">
        <v>830008</v>
      </c>
      <c r="N110" s="45">
        <v>94700</v>
      </c>
      <c r="O110" s="13">
        <f t="shared" si="28"/>
        <v>0.11409528582857033</v>
      </c>
      <c r="P110" s="17">
        <v>428595</v>
      </c>
      <c r="Q110" s="17">
        <v>40995</v>
      </c>
      <c r="R110" s="13">
        <f t="shared" si="29"/>
        <v>0.09564973926434046</v>
      </c>
      <c r="S110" s="17">
        <v>233084</v>
      </c>
      <c r="T110" s="17">
        <v>18805</v>
      </c>
      <c r="U110" s="13">
        <f t="shared" si="30"/>
        <v>0.08067906849032967</v>
      </c>
      <c r="V110" s="17">
        <v>160533</v>
      </c>
      <c r="W110" s="17">
        <v>12217</v>
      </c>
      <c r="X110" s="13">
        <f t="shared" si="31"/>
        <v>0.07610273277145509</v>
      </c>
      <c r="Y110" s="17">
        <v>89604</v>
      </c>
      <c r="Z110" s="17">
        <v>6358</v>
      </c>
      <c r="AA110" s="13">
        <f t="shared" si="32"/>
        <v>0.07095665372081604</v>
      </c>
      <c r="AB110" s="8"/>
    </row>
    <row r="111" spans="1:28" ht="12.75" customHeight="1">
      <c r="A111" s="44"/>
      <c r="B111" s="8"/>
      <c r="C111" s="8">
        <v>20100331</v>
      </c>
      <c r="D111" s="17">
        <v>19000000</v>
      </c>
      <c r="E111" s="17">
        <v>2879675</v>
      </c>
      <c r="F111" s="13">
        <f t="shared" si="33"/>
        <v>0.15156184210526316</v>
      </c>
      <c r="G111" s="17">
        <v>2198710</v>
      </c>
      <c r="H111" s="17">
        <v>449840</v>
      </c>
      <c r="I111" s="34">
        <f t="shared" si="26"/>
        <v>0.20459269298816124</v>
      </c>
      <c r="J111" s="17">
        <v>1536574</v>
      </c>
      <c r="K111" s="17">
        <v>287639</v>
      </c>
      <c r="L111" s="13">
        <f t="shared" si="27"/>
        <v>0.18719501956950982</v>
      </c>
      <c r="M111" s="17">
        <v>799344</v>
      </c>
      <c r="N111" s="45">
        <v>98631</v>
      </c>
      <c r="O111" s="13">
        <f t="shared" si="28"/>
        <v>0.12338992974238876</v>
      </c>
      <c r="P111" s="17">
        <v>386138</v>
      </c>
      <c r="Q111" s="17">
        <v>38995</v>
      </c>
      <c r="R111" s="13">
        <f t="shared" si="29"/>
        <v>0.10098721182582393</v>
      </c>
      <c r="S111" s="17">
        <v>233182</v>
      </c>
      <c r="T111" s="17">
        <v>20963</v>
      </c>
      <c r="U111" s="13">
        <f t="shared" si="30"/>
        <v>0.08989973497096689</v>
      </c>
      <c r="V111" s="17">
        <v>153115</v>
      </c>
      <c r="W111" s="17">
        <v>12578</v>
      </c>
      <c r="X111" s="13">
        <f t="shared" si="31"/>
        <v>0.0821474055448519</v>
      </c>
      <c r="Y111" s="17">
        <v>43751</v>
      </c>
      <c r="Z111" s="17">
        <v>3806</v>
      </c>
      <c r="AA111" s="13">
        <f t="shared" si="32"/>
        <v>0.08699229731891843</v>
      </c>
      <c r="AB111" s="8"/>
    </row>
    <row r="112" spans="1:28" ht="12.75" customHeight="1">
      <c r="A112" s="44"/>
      <c r="B112" s="8"/>
      <c r="C112" s="8">
        <v>20100630</v>
      </c>
      <c r="D112" s="17">
        <v>19000000</v>
      </c>
      <c r="E112" s="17">
        <v>2961072</v>
      </c>
      <c r="F112" s="13">
        <f t="shared" si="33"/>
        <v>0.1558458947368421</v>
      </c>
      <c r="G112" s="17">
        <v>2238034</v>
      </c>
      <c r="H112" s="17">
        <v>462365</v>
      </c>
      <c r="I112" s="34">
        <f t="shared" si="26"/>
        <v>0.20659426979214793</v>
      </c>
      <c r="J112" s="17">
        <v>1569802</v>
      </c>
      <c r="K112" s="17">
        <v>294864</v>
      </c>
      <c r="L112" s="13">
        <f t="shared" si="27"/>
        <v>0.18783515373276374</v>
      </c>
      <c r="M112" s="17">
        <v>821411</v>
      </c>
      <c r="N112" s="45">
        <v>100449</v>
      </c>
      <c r="O112" s="13">
        <f t="shared" si="28"/>
        <v>0.1222883550378556</v>
      </c>
      <c r="P112" s="17">
        <v>393645</v>
      </c>
      <c r="Q112" s="17">
        <v>38749</v>
      </c>
      <c r="R112" s="13">
        <f t="shared" si="29"/>
        <v>0.09843640843907582</v>
      </c>
      <c r="S112" s="17">
        <v>188785</v>
      </c>
      <c r="T112" s="17">
        <v>17010</v>
      </c>
      <c r="U112" s="13">
        <f t="shared" si="30"/>
        <v>0.09010249755012316</v>
      </c>
      <c r="V112" s="17">
        <v>117066</v>
      </c>
      <c r="W112" s="17">
        <v>10450</v>
      </c>
      <c r="X112" s="13">
        <f t="shared" si="31"/>
        <v>0.08926588420207404</v>
      </c>
      <c r="Y112" s="17">
        <v>76843</v>
      </c>
      <c r="Z112" s="17">
        <v>5867</v>
      </c>
      <c r="AA112" s="13">
        <f t="shared" si="32"/>
        <v>0.07635048085056544</v>
      </c>
      <c r="AB112" s="8"/>
    </row>
    <row r="113" spans="1:28" ht="12.75" customHeight="1">
      <c r="A113" s="44"/>
      <c r="B113" s="8"/>
      <c r="C113" s="8">
        <v>20100930</v>
      </c>
      <c r="D113" s="17">
        <v>19000000</v>
      </c>
      <c r="E113" s="17">
        <v>2945611</v>
      </c>
      <c r="F113" s="13">
        <f t="shared" si="33"/>
        <v>0.15503215789473684</v>
      </c>
      <c r="G113" s="17">
        <v>2287444</v>
      </c>
      <c r="H113" s="17">
        <v>483377</v>
      </c>
      <c r="I113" s="34">
        <f t="shared" si="26"/>
        <v>0.21131752296449663</v>
      </c>
      <c r="J113" s="17">
        <v>1608325</v>
      </c>
      <c r="K113" s="17">
        <v>308276</v>
      </c>
      <c r="L113" s="13">
        <f t="shared" si="27"/>
        <v>0.19167519002689132</v>
      </c>
      <c r="M113" s="17">
        <v>849402</v>
      </c>
      <c r="N113" s="45">
        <v>106789</v>
      </c>
      <c r="O113" s="13">
        <f t="shared" si="28"/>
        <v>0.12572256717078603</v>
      </c>
      <c r="P113" s="17">
        <v>403041</v>
      </c>
      <c r="Q113" s="17">
        <v>41011</v>
      </c>
      <c r="R113" s="13">
        <f t="shared" si="29"/>
        <v>0.10175391585471454</v>
      </c>
      <c r="S113" s="17">
        <v>191818</v>
      </c>
      <c r="T113" s="17">
        <v>17099</v>
      </c>
      <c r="U113" s="13">
        <f t="shared" si="30"/>
        <v>0.08914179065572574</v>
      </c>
      <c r="V113" s="17">
        <v>120916</v>
      </c>
      <c r="W113" s="17">
        <v>10720</v>
      </c>
      <c r="X113" s="13">
        <f t="shared" si="31"/>
        <v>0.08865658804459293</v>
      </c>
      <c r="Y113" s="17">
        <v>77866</v>
      </c>
      <c r="Z113" s="17">
        <v>5608</v>
      </c>
      <c r="AA113" s="13">
        <f t="shared" si="32"/>
        <v>0.07202116456476511</v>
      </c>
      <c r="AB113" s="8"/>
    </row>
    <row r="114" spans="1:28" ht="12.75" customHeight="1">
      <c r="A114" s="44"/>
      <c r="B114" s="8"/>
      <c r="C114" s="8">
        <v>20101211</v>
      </c>
      <c r="D114" s="17">
        <v>20000000</v>
      </c>
      <c r="E114" s="17">
        <v>3054145</v>
      </c>
      <c r="F114" s="13">
        <f t="shared" si="33"/>
        <v>0.15270725</v>
      </c>
      <c r="G114" s="17">
        <v>2345844</v>
      </c>
      <c r="H114" s="17">
        <v>510523</v>
      </c>
      <c r="I114" s="34">
        <f t="shared" si="26"/>
        <v>0.2176287084733682</v>
      </c>
      <c r="J114" s="17">
        <v>1613134</v>
      </c>
      <c r="K114" s="17">
        <v>316932</v>
      </c>
      <c r="L114" s="13">
        <f t="shared" si="27"/>
        <v>0.1964697291111588</v>
      </c>
      <c r="M114" s="17">
        <v>849644</v>
      </c>
      <c r="N114" s="45">
        <v>109637</v>
      </c>
      <c r="O114" s="13">
        <f t="shared" si="28"/>
        <v>0.12903875034720425</v>
      </c>
      <c r="P114" s="17">
        <v>431845</v>
      </c>
      <c r="Q114" s="17">
        <v>44895</v>
      </c>
      <c r="R114" s="13">
        <f t="shared" si="29"/>
        <v>0.10396091190126087</v>
      </c>
      <c r="S114" s="17">
        <v>227163</v>
      </c>
      <c r="T114" s="17">
        <v>20663</v>
      </c>
      <c r="U114" s="13">
        <f t="shared" si="30"/>
        <v>0.09096111602681775</v>
      </c>
      <c r="V114" s="17">
        <v>151069</v>
      </c>
      <c r="W114" s="17">
        <v>12574</v>
      </c>
      <c r="X114" s="13">
        <f t="shared" si="31"/>
        <v>0.08323348933268904</v>
      </c>
      <c r="Y114" s="17">
        <v>71144</v>
      </c>
      <c r="Z114" s="17">
        <v>5038</v>
      </c>
      <c r="AA114" s="13">
        <f t="shared" si="32"/>
        <v>0.0708141234678961</v>
      </c>
      <c r="AB114" s="8"/>
    </row>
    <row r="115" spans="1:28" ht="12.75" customHeight="1">
      <c r="A115" s="44"/>
      <c r="B115" s="8"/>
      <c r="C115" s="8">
        <v>20101231</v>
      </c>
      <c r="D115" s="17">
        <v>20000000</v>
      </c>
      <c r="E115" s="17">
        <v>3154262</v>
      </c>
      <c r="F115" s="13">
        <f t="shared" si="33"/>
        <v>0.1577131</v>
      </c>
      <c r="G115" s="17">
        <v>2284904</v>
      </c>
      <c r="H115" s="17">
        <v>503901</v>
      </c>
      <c r="I115" s="34">
        <f t="shared" si="26"/>
        <v>0.22053486711039064</v>
      </c>
      <c r="J115" s="17">
        <v>1642491</v>
      </c>
      <c r="K115" s="17">
        <v>326062</v>
      </c>
      <c r="L115" s="13">
        <f t="shared" si="27"/>
        <v>0.19851676508425312</v>
      </c>
      <c r="M115" s="17">
        <v>877681</v>
      </c>
      <c r="N115" s="45">
        <v>116097</v>
      </c>
      <c r="O115" s="13">
        <f t="shared" si="28"/>
        <v>0.13227698901992865</v>
      </c>
      <c r="P115" s="17">
        <v>407277</v>
      </c>
      <c r="Q115" s="17">
        <v>43339</v>
      </c>
      <c r="R115" s="13">
        <f t="shared" si="29"/>
        <v>0.1064116068425175</v>
      </c>
      <c r="S115" s="17">
        <v>199314</v>
      </c>
      <c r="T115" s="17">
        <v>19285</v>
      </c>
      <c r="U115" s="13">
        <f t="shared" si="30"/>
        <v>0.09675687608497145</v>
      </c>
      <c r="V115" s="17">
        <v>123623</v>
      </c>
      <c r="W115" s="17">
        <v>11487</v>
      </c>
      <c r="X115" s="13">
        <f t="shared" si="31"/>
        <v>0.09291960233937051</v>
      </c>
      <c r="Y115" s="17">
        <v>40185</v>
      </c>
      <c r="Z115" s="17">
        <v>3627</v>
      </c>
      <c r="AA115" s="13">
        <f t="shared" si="32"/>
        <v>0.09025755879059351</v>
      </c>
      <c r="AB115" s="8"/>
    </row>
    <row r="116" spans="1:28" ht="12.75" customHeight="1">
      <c r="A116" s="44"/>
      <c r="B116" s="8"/>
      <c r="C116" s="8">
        <v>20110331</v>
      </c>
      <c r="D116" s="17">
        <v>20000000</v>
      </c>
      <c r="E116" s="17">
        <v>3194097</v>
      </c>
      <c r="F116" s="13">
        <f t="shared" si="33"/>
        <v>0.15970485</v>
      </c>
      <c r="G116" s="17">
        <v>2206974</v>
      </c>
      <c r="H116" s="17">
        <v>537843</v>
      </c>
      <c r="I116" s="34">
        <f t="shared" si="26"/>
        <v>0.24370155697348497</v>
      </c>
      <c r="J116" s="17">
        <v>1528665</v>
      </c>
      <c r="K116" s="17">
        <v>333284</v>
      </c>
      <c r="L116" s="13">
        <f t="shared" si="27"/>
        <v>0.21802291541966357</v>
      </c>
      <c r="M116" s="17">
        <v>821879</v>
      </c>
      <c r="N116" s="45">
        <v>116268</v>
      </c>
      <c r="O116" s="13">
        <f t="shared" si="28"/>
        <v>0.14146607955672308</v>
      </c>
      <c r="P116" s="17">
        <v>413297</v>
      </c>
      <c r="Q116" s="17">
        <v>47128</v>
      </c>
      <c r="R116" s="13">
        <f t="shared" si="29"/>
        <v>0.11402937838890677</v>
      </c>
      <c r="S116" s="17">
        <v>251162</v>
      </c>
      <c r="T116" s="17">
        <v>24937</v>
      </c>
      <c r="U116" s="13">
        <f t="shared" si="30"/>
        <v>0.09928651627236604</v>
      </c>
      <c r="V116" s="17">
        <v>166628</v>
      </c>
      <c r="W116" s="17">
        <v>14595</v>
      </c>
      <c r="X116" s="13">
        <f t="shared" si="31"/>
        <v>0.08759032095446144</v>
      </c>
      <c r="Y116" s="17">
        <v>47109</v>
      </c>
      <c r="Z116" s="17">
        <v>4334</v>
      </c>
      <c r="AA116" s="13">
        <f t="shared" si="32"/>
        <v>0.09199940563374302</v>
      </c>
      <c r="AB116" s="8"/>
    </row>
    <row r="117" spans="1:28" ht="12.75" customHeight="1">
      <c r="A117" s="44"/>
      <c r="B117" s="8"/>
      <c r="C117" s="8">
        <v>20110630</v>
      </c>
      <c r="D117" s="17">
        <v>20000000</v>
      </c>
      <c r="E117" s="17">
        <v>3285816</v>
      </c>
      <c r="F117" s="13">
        <f t="shared" si="33"/>
        <v>0.1642908</v>
      </c>
      <c r="G117" s="17">
        <v>2446563</v>
      </c>
      <c r="H117" s="17">
        <v>566374</v>
      </c>
      <c r="I117" s="34">
        <f t="shared" si="26"/>
        <v>0.23149781959426347</v>
      </c>
      <c r="J117" s="17">
        <v>1690690</v>
      </c>
      <c r="K117" s="17">
        <v>353233</v>
      </c>
      <c r="L117" s="13">
        <f t="shared" si="27"/>
        <v>0.20892830737746126</v>
      </c>
      <c r="M117" s="17">
        <v>904761</v>
      </c>
      <c r="N117" s="45">
        <v>125443</v>
      </c>
      <c r="O117" s="13">
        <f t="shared" si="28"/>
        <v>0.13864766496345443</v>
      </c>
      <c r="P117" s="17">
        <v>440932</v>
      </c>
      <c r="Q117" s="17">
        <v>49150</v>
      </c>
      <c r="R117" s="13">
        <f t="shared" si="29"/>
        <v>0.11146843504213802</v>
      </c>
      <c r="S117" s="17">
        <v>218452</v>
      </c>
      <c r="T117" s="17">
        <v>21953</v>
      </c>
      <c r="U117" s="13">
        <f t="shared" si="30"/>
        <v>0.10049347225019684</v>
      </c>
      <c r="V117" s="17">
        <v>139940</v>
      </c>
      <c r="W117" s="17">
        <v>13858</v>
      </c>
      <c r="X117" s="13">
        <f t="shared" si="31"/>
        <v>0.09902815492353866</v>
      </c>
      <c r="Y117" s="17">
        <v>89033</v>
      </c>
      <c r="Z117" s="17">
        <v>7057</v>
      </c>
      <c r="AA117" s="13">
        <f t="shared" si="32"/>
        <v>0.07926274527422417</v>
      </c>
      <c r="AB117" s="8"/>
    </row>
    <row r="118" spans="1:28" ht="12.75" customHeight="1">
      <c r="A118" s="44"/>
      <c r="B118" s="8"/>
      <c r="C118" s="8">
        <v>20111211</v>
      </c>
      <c r="D118" s="17">
        <v>21000000</v>
      </c>
      <c r="E118" s="17">
        <v>3369548</v>
      </c>
      <c r="F118" s="13">
        <f t="shared" si="33"/>
        <v>0.16045466666666666</v>
      </c>
      <c r="G118" s="17">
        <v>2503676</v>
      </c>
      <c r="H118" s="17">
        <v>599998</v>
      </c>
      <c r="I118" s="34">
        <f t="shared" si="26"/>
        <v>0.2396468233110035</v>
      </c>
      <c r="J118" s="17">
        <v>1730492</v>
      </c>
      <c r="K118" s="17">
        <v>374898</v>
      </c>
      <c r="L118" s="13">
        <f t="shared" si="27"/>
        <v>0.21664243463708588</v>
      </c>
      <c r="M118" s="17">
        <v>921467</v>
      </c>
      <c r="N118" s="17">
        <v>137137</v>
      </c>
      <c r="O118" s="13">
        <f t="shared" si="28"/>
        <v>0.14882464591786793</v>
      </c>
      <c r="P118" s="17">
        <v>471207</v>
      </c>
      <c r="Q118" s="17">
        <v>57640</v>
      </c>
      <c r="R118" s="13">
        <f t="shared" si="29"/>
        <v>0.12232415902140673</v>
      </c>
      <c r="S118" s="17">
        <v>249441</v>
      </c>
      <c r="T118" s="17">
        <v>26675</v>
      </c>
      <c r="U118" s="13">
        <f t="shared" si="30"/>
        <v>0.10693911586306983</v>
      </c>
      <c r="V118" s="17">
        <v>165019</v>
      </c>
      <c r="W118" s="17">
        <v>15722</v>
      </c>
      <c r="X118" s="13">
        <f t="shared" si="31"/>
        <v>0.09527387755349384</v>
      </c>
      <c r="Y118" s="17">
        <v>77068</v>
      </c>
      <c r="Z118" s="17">
        <v>5964</v>
      </c>
      <c r="AA118" s="13">
        <f t="shared" si="32"/>
        <v>0.0773862043909275</v>
      </c>
      <c r="AB118" s="8"/>
    </row>
    <row r="119" spans="1:28" ht="12.75" customHeight="1">
      <c r="A119" s="44"/>
      <c r="B119" s="8"/>
      <c r="C119" s="8">
        <v>20111231</v>
      </c>
      <c r="D119" s="17">
        <v>21000000</v>
      </c>
      <c r="E119" s="17">
        <v>3493209</v>
      </c>
      <c r="F119" s="13">
        <f t="shared" si="33"/>
        <v>0.16634328571428572</v>
      </c>
      <c r="G119" s="17">
        <v>2540013</v>
      </c>
      <c r="H119" s="17">
        <v>609999</v>
      </c>
      <c r="I119" s="34">
        <f t="shared" si="26"/>
        <v>0.24015585747002083</v>
      </c>
      <c r="J119" s="17">
        <v>1766256</v>
      </c>
      <c r="K119" s="17">
        <v>383834</v>
      </c>
      <c r="L119" s="13">
        <f t="shared" si="27"/>
        <v>0.2173150437988604</v>
      </c>
      <c r="M119" s="17">
        <v>954141</v>
      </c>
      <c r="N119" s="17">
        <v>144221</v>
      </c>
      <c r="O119" s="13">
        <f t="shared" si="28"/>
        <v>0.15115271223016305</v>
      </c>
      <c r="P119" s="17">
        <v>450102</v>
      </c>
      <c r="Q119" s="17">
        <v>55330</v>
      </c>
      <c r="R119" s="13">
        <f t="shared" si="29"/>
        <v>0.12292769194538126</v>
      </c>
      <c r="S119" s="17">
        <v>224202</v>
      </c>
      <c r="T119" s="17">
        <v>25361</v>
      </c>
      <c r="U119" s="13">
        <f t="shared" si="30"/>
        <v>0.11311674293717273</v>
      </c>
      <c r="V119" s="17">
        <v>139746</v>
      </c>
      <c r="W119" s="17">
        <v>15013</v>
      </c>
      <c r="X119" s="13">
        <f t="shared" si="31"/>
        <v>0.10743062413235441</v>
      </c>
      <c r="Y119" s="17">
        <v>46231</v>
      </c>
      <c r="Z119" s="17">
        <v>4942</v>
      </c>
      <c r="AA119" s="13">
        <f t="shared" si="32"/>
        <v>0.10689796889532997</v>
      </c>
      <c r="AB119" s="8"/>
    </row>
    <row r="120" spans="1:28" ht="12.75" customHeight="1">
      <c r="A120" s="44"/>
      <c r="B120" s="8"/>
      <c r="C120" s="8">
        <v>20120330</v>
      </c>
      <c r="D120" s="17">
        <v>21000000</v>
      </c>
      <c r="E120" s="17">
        <v>3569351</v>
      </c>
      <c r="F120" s="13">
        <f t="shared" si="33"/>
        <v>0.16996909523809522</v>
      </c>
      <c r="G120" s="17">
        <v>2497639</v>
      </c>
      <c r="H120" s="17">
        <v>615212</v>
      </c>
      <c r="I120" s="34">
        <f t="shared" si="26"/>
        <v>0.24631742217350067</v>
      </c>
      <c r="J120" s="17">
        <v>1718093</v>
      </c>
      <c r="K120" s="17">
        <v>380490</v>
      </c>
      <c r="L120" s="13">
        <f t="shared" si="27"/>
        <v>0.2214606543417615</v>
      </c>
      <c r="M120" s="17">
        <v>895724</v>
      </c>
      <c r="N120" s="17">
        <v>137576</v>
      </c>
      <c r="O120" s="13">
        <f t="shared" si="28"/>
        <v>0.1535919546646065</v>
      </c>
      <c r="P120" s="17">
        <v>474230</v>
      </c>
      <c r="Q120" s="17">
        <v>60795</v>
      </c>
      <c r="R120" s="13">
        <f t="shared" si="29"/>
        <v>0.12819728823566623</v>
      </c>
      <c r="S120" s="17">
        <v>229373</v>
      </c>
      <c r="T120" s="17">
        <v>25508</v>
      </c>
      <c r="U120" s="13">
        <f t="shared" si="30"/>
        <v>0.11120750916629246</v>
      </c>
      <c r="V120" s="17">
        <v>185331</v>
      </c>
      <c r="W120" s="17">
        <v>18781</v>
      </c>
      <c r="X120" s="13">
        <f t="shared" si="31"/>
        <v>0.10133760676843054</v>
      </c>
      <c r="Y120" s="17">
        <v>51934</v>
      </c>
      <c r="Z120" s="17">
        <v>5236</v>
      </c>
      <c r="AA120" s="13">
        <f t="shared" si="32"/>
        <v>0.1008202718835445</v>
      </c>
      <c r="AB120" s="8"/>
    </row>
    <row r="121" spans="1:28" ht="12.75" customHeight="1">
      <c r="A121" s="67" t="s">
        <v>132</v>
      </c>
      <c r="B121" s="9"/>
      <c r="C121" s="9">
        <v>20080406</v>
      </c>
      <c r="D121" s="9" t="s">
        <v>214</v>
      </c>
      <c r="E121" s="9" t="s">
        <v>63</v>
      </c>
      <c r="F121" s="9"/>
      <c r="G121" s="9" t="s">
        <v>111</v>
      </c>
      <c r="H121" s="9" t="s">
        <v>171</v>
      </c>
      <c r="I121" s="12" t="s">
        <v>112</v>
      </c>
      <c r="J121" s="9" t="s">
        <v>62</v>
      </c>
      <c r="K121" s="9" t="s">
        <v>63</v>
      </c>
      <c r="L121" s="9" t="s">
        <v>112</v>
      </c>
      <c r="M121" s="9" t="s">
        <v>64</v>
      </c>
      <c r="N121" s="9" t="s">
        <v>63</v>
      </c>
      <c r="O121" s="9" t="s">
        <v>112</v>
      </c>
      <c r="P121" s="9" t="s">
        <v>175</v>
      </c>
      <c r="Q121" s="9" t="s">
        <v>63</v>
      </c>
      <c r="R121" s="9" t="s">
        <v>112</v>
      </c>
      <c r="S121" s="9" t="s">
        <v>234</v>
      </c>
      <c r="T121" s="9" t="s">
        <v>63</v>
      </c>
      <c r="U121" s="9" t="s">
        <v>112</v>
      </c>
      <c r="V121" s="9" t="s">
        <v>317</v>
      </c>
      <c r="W121" s="9" t="s">
        <v>63</v>
      </c>
      <c r="X121" s="9" t="s">
        <v>112</v>
      </c>
      <c r="Y121" s="9" t="s">
        <v>212</v>
      </c>
      <c r="Z121" s="9" t="s">
        <v>63</v>
      </c>
      <c r="AA121" s="9" t="s">
        <v>112</v>
      </c>
      <c r="AB121" s="9"/>
    </row>
    <row r="122" spans="1:28" ht="12.75" customHeight="1">
      <c r="A122" s="67"/>
      <c r="B122" s="9"/>
      <c r="C122" s="8">
        <v>20130331</v>
      </c>
      <c r="D122" s="17">
        <v>22000000</v>
      </c>
      <c r="E122" s="17">
        <v>3942641</v>
      </c>
      <c r="F122" s="13">
        <f t="shared" si="33"/>
        <v>0.17921095454545455</v>
      </c>
      <c r="G122" s="17">
        <v>2714571</v>
      </c>
      <c r="H122" s="17">
        <v>725713</v>
      </c>
      <c r="I122" s="34">
        <f t="shared" si="26"/>
        <v>0.2673398485432873</v>
      </c>
      <c r="J122" s="17">
        <v>1887584</v>
      </c>
      <c r="K122" s="17">
        <v>462653</v>
      </c>
      <c r="L122" s="13">
        <f t="shared" si="27"/>
        <v>0.24510326427856985</v>
      </c>
      <c r="M122" s="17">
        <v>1007758</v>
      </c>
      <c r="N122" s="17">
        <v>179508</v>
      </c>
      <c r="O122" s="13">
        <f t="shared" si="28"/>
        <v>0.17812609773378132</v>
      </c>
      <c r="P122" s="17">
        <v>559911</v>
      </c>
      <c r="Q122" s="17">
        <v>82894</v>
      </c>
      <c r="R122" s="13">
        <f t="shared" si="29"/>
        <v>0.1480485291412385</v>
      </c>
      <c r="S122" s="17">
        <v>318778</v>
      </c>
      <c r="T122" s="17">
        <v>40148</v>
      </c>
      <c r="U122" s="13">
        <f t="shared" si="30"/>
        <v>0.1259434465364611</v>
      </c>
      <c r="V122" s="17">
        <v>220419</v>
      </c>
      <c r="W122" s="17">
        <v>25124</v>
      </c>
      <c r="X122" s="13">
        <f t="shared" si="31"/>
        <v>0.11398291435856256</v>
      </c>
      <c r="Y122" s="17">
        <v>130258</v>
      </c>
      <c r="Z122" s="17">
        <v>12508</v>
      </c>
      <c r="AA122" s="13">
        <f t="shared" si="32"/>
        <v>0.09602481229559796</v>
      </c>
      <c r="AB122" s="8"/>
    </row>
    <row r="123" spans="1:28" s="167" customFormat="1" ht="12.75" customHeight="1">
      <c r="A123" s="166"/>
      <c r="B123" s="166"/>
      <c r="C123" s="166"/>
      <c r="D123" s="164"/>
      <c r="E123" s="164"/>
      <c r="F123" s="168"/>
      <c r="G123" s="164"/>
      <c r="H123" s="164"/>
      <c r="I123" s="168"/>
      <c r="J123" s="164"/>
      <c r="K123" s="164"/>
      <c r="L123" s="168"/>
      <c r="M123" s="164"/>
      <c r="N123" s="164"/>
      <c r="O123" s="168"/>
      <c r="P123" s="164"/>
      <c r="Q123" s="164"/>
      <c r="R123" s="168"/>
      <c r="S123" s="164"/>
      <c r="T123" s="164"/>
      <c r="U123" s="168"/>
      <c r="V123" s="164"/>
      <c r="W123" s="164"/>
      <c r="X123" s="168"/>
      <c r="Y123" s="164"/>
      <c r="Z123" s="164"/>
      <c r="AA123" s="168"/>
      <c r="AB123" s="166"/>
    </row>
    <row r="124" spans="1:28" ht="69.75" customHeight="1">
      <c r="A124" s="9"/>
      <c r="B124" s="8"/>
      <c r="C124" s="8">
        <v>20120630</v>
      </c>
      <c r="D124" s="17">
        <v>21000000</v>
      </c>
      <c r="E124" s="17" t="s">
        <v>350</v>
      </c>
      <c r="F124" s="13"/>
      <c r="G124" s="17"/>
      <c r="H124" s="17"/>
      <c r="I124" s="34"/>
      <c r="J124" s="17"/>
      <c r="K124" s="17"/>
      <c r="L124" s="13"/>
      <c r="M124" s="17"/>
      <c r="N124" s="17"/>
      <c r="O124" s="13"/>
      <c r="P124" s="17"/>
      <c r="Q124" s="17"/>
      <c r="R124" s="13"/>
      <c r="S124" s="17"/>
      <c r="T124" s="17"/>
      <c r="U124" s="13"/>
      <c r="V124" s="17"/>
      <c r="W124" s="17"/>
      <c r="X124" s="13"/>
      <c r="Y124" s="17"/>
      <c r="Z124" s="17"/>
      <c r="AA124" s="13"/>
      <c r="AB124" s="8"/>
    </row>
    <row r="125" spans="1:28" ht="12.75" customHeight="1">
      <c r="A125" s="67"/>
      <c r="B125" s="9"/>
      <c r="C125" s="9">
        <v>20121211</v>
      </c>
      <c r="D125" s="9"/>
      <c r="E125" s="9"/>
      <c r="F125" s="9"/>
      <c r="G125" s="16">
        <v>2658004</v>
      </c>
      <c r="H125" s="16">
        <v>674689</v>
      </c>
      <c r="I125" s="34">
        <f>PRODUCT(H125/G125)</f>
        <v>0.2538329513424359</v>
      </c>
      <c r="J125" s="16">
        <v>1845712</v>
      </c>
      <c r="K125" s="9">
        <v>423115</v>
      </c>
      <c r="L125" s="13">
        <f>PRODUCT(K125/J125)</f>
        <v>0.2292421569562315</v>
      </c>
      <c r="M125" s="9">
        <v>985595</v>
      </c>
      <c r="N125" s="9">
        <v>158749</v>
      </c>
      <c r="O125" s="13">
        <f>PRODUCT(N125/M125)</f>
        <v>0.16106920185268797</v>
      </c>
      <c r="P125" s="9">
        <v>506907</v>
      </c>
      <c r="Q125" s="9">
        <v>66115</v>
      </c>
      <c r="R125" s="13">
        <f>PRODUCT(Q125/P125)</f>
        <v>0.13042826396163398</v>
      </c>
      <c r="S125" s="9">
        <v>267316</v>
      </c>
      <c r="T125" s="9">
        <v>26012</v>
      </c>
      <c r="U125" s="13">
        <f>PRODUCT(T125/S125)</f>
        <v>0.09730805488635173</v>
      </c>
      <c r="V125" s="9">
        <v>180140</v>
      </c>
      <c r="W125" s="9">
        <v>13468</v>
      </c>
      <c r="X125" s="13">
        <f>PRODUCT(W125/V125)</f>
        <v>0.07476407238814256</v>
      </c>
      <c r="Y125" s="9">
        <v>89397</v>
      </c>
      <c r="Z125" s="9">
        <v>3423</v>
      </c>
      <c r="AA125" s="13">
        <f>PRODUCT(Z125/Y125)</f>
        <v>0.038289875499177825</v>
      </c>
      <c r="AB125" s="9"/>
    </row>
    <row r="126" spans="1:28" ht="12.75" customHeight="1">
      <c r="A126" s="67"/>
      <c r="B126" s="9"/>
      <c r="C126" s="9"/>
      <c r="D126" s="9"/>
      <c r="E126" s="9"/>
      <c r="F126" s="9"/>
      <c r="G126" s="9"/>
      <c r="H126" s="9"/>
      <c r="I126" s="12"/>
      <c r="J126" s="9"/>
      <c r="K126" s="9"/>
      <c r="L126" s="9"/>
      <c r="M126" s="9"/>
      <c r="N126" s="9"/>
      <c r="O126" s="9"/>
      <c r="P126" s="9"/>
      <c r="Q126" s="9"/>
      <c r="R126" s="9"/>
      <c r="S126" s="9"/>
      <c r="T126" s="9"/>
      <c r="U126" s="9"/>
      <c r="V126" s="9"/>
      <c r="W126" s="9"/>
      <c r="X126" s="9"/>
      <c r="Y126" s="9"/>
      <c r="Z126" s="9"/>
      <c r="AA126" s="9"/>
      <c r="AB126" s="9"/>
    </row>
    <row r="127" spans="1:28" ht="12.75" customHeight="1">
      <c r="A127" s="94" t="s">
        <v>33</v>
      </c>
      <c r="B127" s="33"/>
      <c r="C127" s="33"/>
      <c r="D127" s="93" t="s">
        <v>133</v>
      </c>
      <c r="E127" s="16"/>
      <c r="F127" s="13" t="s">
        <v>36</v>
      </c>
      <c r="G127" s="17" t="s">
        <v>105</v>
      </c>
      <c r="H127" s="17" t="s">
        <v>134</v>
      </c>
      <c r="I127" s="34" t="s">
        <v>30</v>
      </c>
      <c r="J127" s="17" t="s">
        <v>106</v>
      </c>
      <c r="K127" s="17" t="s">
        <v>107</v>
      </c>
      <c r="L127" s="13" t="s">
        <v>30</v>
      </c>
      <c r="M127" s="17" t="s">
        <v>108</v>
      </c>
      <c r="N127" s="45" t="s">
        <v>109</v>
      </c>
      <c r="O127" s="13" t="s">
        <v>30</v>
      </c>
      <c r="P127" s="17" t="s">
        <v>80</v>
      </c>
      <c r="Q127" s="17" t="s">
        <v>107</v>
      </c>
      <c r="R127" s="13" t="s">
        <v>36</v>
      </c>
      <c r="S127" s="17" t="s">
        <v>81</v>
      </c>
      <c r="T127" s="17" t="s">
        <v>107</v>
      </c>
      <c r="U127" s="13" t="s">
        <v>30</v>
      </c>
      <c r="V127" s="17" t="s">
        <v>77</v>
      </c>
      <c r="W127" s="17" t="s">
        <v>107</v>
      </c>
      <c r="X127" s="13" t="s">
        <v>30</v>
      </c>
      <c r="Y127" s="17" t="s">
        <v>78</v>
      </c>
      <c r="Z127" s="17" t="s">
        <v>107</v>
      </c>
      <c r="AA127" s="13" t="s">
        <v>30</v>
      </c>
      <c r="AB127" s="8"/>
    </row>
    <row r="128" spans="1:28" ht="12.75" customHeight="1">
      <c r="A128" s="44"/>
      <c r="B128" s="8"/>
      <c r="C128" s="8">
        <v>20101230</v>
      </c>
      <c r="D128" s="17">
        <v>20000000</v>
      </c>
      <c r="E128" s="17" t="s">
        <v>72</v>
      </c>
      <c r="F128" s="13">
        <f>PRODUCT(E129/D128)</f>
        <v>0.01118645</v>
      </c>
      <c r="G128" s="17">
        <v>2284904</v>
      </c>
      <c r="H128" s="17">
        <v>128918</v>
      </c>
      <c r="I128" s="34">
        <f>PRODUCT(H128/G128)</f>
        <v>0.0564216264665824</v>
      </c>
      <c r="J128" s="17">
        <v>1642491</v>
      </c>
      <c r="K128" s="17">
        <v>96933</v>
      </c>
      <c r="L128" s="13">
        <f>PRODUCT(K128/J128)</f>
        <v>0.05901584848866752</v>
      </c>
      <c r="M128" s="17">
        <v>877681</v>
      </c>
      <c r="N128" s="45">
        <v>50767</v>
      </c>
      <c r="O128" s="13">
        <f>PRODUCT(N128/M128)</f>
        <v>0.057842200070412825</v>
      </c>
      <c r="P128" s="17">
        <v>407277</v>
      </c>
      <c r="Q128" s="17">
        <v>21053</v>
      </c>
      <c r="R128" s="13">
        <f>PRODUCT(Q128/P128)</f>
        <v>0.05169209162314592</v>
      </c>
      <c r="S128" s="17">
        <v>199314</v>
      </c>
      <c r="T128" s="17">
        <v>9036</v>
      </c>
      <c r="U128" s="13">
        <f>PRODUCT(T128/S128)</f>
        <v>0.04533550076763298</v>
      </c>
      <c r="V128" s="17">
        <v>123623</v>
      </c>
      <c r="W128" s="17">
        <v>4804</v>
      </c>
      <c r="X128" s="13">
        <f>PRODUCT(W128/V128)</f>
        <v>0.03886008267070044</v>
      </c>
      <c r="Y128" s="17">
        <v>40185</v>
      </c>
      <c r="Z128" s="17">
        <v>1181</v>
      </c>
      <c r="AA128" s="13">
        <f>PRODUCT(Z128/Y128)</f>
        <v>0.029389075525693666</v>
      </c>
      <c r="AB128" s="8"/>
    </row>
    <row r="129" spans="1:28" ht="12.75" customHeight="1">
      <c r="A129" s="9"/>
      <c r="B129" s="8"/>
      <c r="C129" s="8"/>
      <c r="D129" s="17"/>
      <c r="E129" s="17">
        <v>223729</v>
      </c>
      <c r="F129" s="13"/>
      <c r="G129" s="17"/>
      <c r="H129" s="17"/>
      <c r="I129" s="34"/>
      <c r="J129" s="17"/>
      <c r="K129" s="17"/>
      <c r="L129" s="13"/>
      <c r="M129" s="17"/>
      <c r="N129" s="45"/>
      <c r="O129" s="13"/>
      <c r="P129" s="17"/>
      <c r="Q129" s="17"/>
      <c r="R129" s="13"/>
      <c r="S129" s="17"/>
      <c r="T129" s="17"/>
      <c r="U129" s="13"/>
      <c r="V129" s="17"/>
      <c r="W129" s="17"/>
      <c r="X129" s="13"/>
      <c r="Y129" s="17"/>
      <c r="Z129" s="17"/>
      <c r="AA129" s="13"/>
      <c r="AB129" s="8"/>
    </row>
    <row r="130" spans="1:28" ht="12" customHeight="1">
      <c r="A130" s="9"/>
      <c r="B130" s="9"/>
      <c r="E130" s="17"/>
      <c r="F130" s="9"/>
      <c r="G130" s="9"/>
      <c r="H130" s="9"/>
      <c r="I130" s="12"/>
      <c r="J130" s="9"/>
      <c r="K130" s="9"/>
      <c r="L130" s="9"/>
      <c r="M130" s="9"/>
      <c r="N130" s="9"/>
      <c r="O130" s="9"/>
      <c r="P130" s="9"/>
      <c r="Q130" s="9"/>
      <c r="R130" s="9"/>
      <c r="S130" s="9"/>
      <c r="T130" s="9"/>
      <c r="U130" s="9"/>
      <c r="V130" s="9"/>
      <c r="W130" s="9"/>
      <c r="X130" s="9"/>
      <c r="Y130" s="9"/>
      <c r="Z130" s="9"/>
      <c r="AA130" s="9"/>
      <c r="AB130" s="9"/>
    </row>
    <row r="131" spans="1:28" ht="12" customHeight="1">
      <c r="A131" s="95" t="s">
        <v>34</v>
      </c>
      <c r="B131" s="33"/>
      <c r="C131" s="33"/>
      <c r="D131" s="33" t="s">
        <v>28</v>
      </c>
      <c r="E131" s="9"/>
      <c r="F131" s="33" t="s">
        <v>30</v>
      </c>
      <c r="G131" s="33" t="s">
        <v>31</v>
      </c>
      <c r="H131" s="9" t="s">
        <v>61</v>
      </c>
      <c r="I131" s="12"/>
      <c r="J131" s="9"/>
      <c r="K131" s="9"/>
      <c r="L131" s="9"/>
      <c r="M131" s="9"/>
      <c r="N131" s="9"/>
      <c r="O131" s="9"/>
      <c r="P131" s="9"/>
      <c r="Q131" s="9"/>
      <c r="R131" s="9"/>
      <c r="S131" s="9"/>
      <c r="T131" s="9"/>
      <c r="U131" s="9"/>
      <c r="V131" s="9"/>
      <c r="W131" s="9"/>
      <c r="X131" s="9"/>
      <c r="Y131" s="9"/>
      <c r="Z131" s="9"/>
      <c r="AA131" s="9"/>
      <c r="AB131" s="9"/>
    </row>
    <row r="132" spans="1:28" ht="12" customHeight="1">
      <c r="A132" s="33" t="s">
        <v>32</v>
      </c>
      <c r="B132" s="33"/>
      <c r="C132" s="33">
        <v>20101231</v>
      </c>
      <c r="D132" s="33">
        <v>4834</v>
      </c>
      <c r="E132" s="33" t="s">
        <v>29</v>
      </c>
      <c r="F132" s="92">
        <f>PRODUCT(E133/D132)</f>
        <v>0.9234588332643773</v>
      </c>
      <c r="G132" s="33">
        <v>370</v>
      </c>
      <c r="H132" s="9"/>
      <c r="I132" s="12"/>
      <c r="J132" s="9"/>
      <c r="K132" s="9"/>
      <c r="L132" s="9"/>
      <c r="M132" s="9"/>
      <c r="N132" s="9"/>
      <c r="O132" s="9"/>
      <c r="P132" s="9"/>
      <c r="Q132" s="9"/>
      <c r="R132" s="9"/>
      <c r="S132" s="9"/>
      <c r="T132" s="9"/>
      <c r="U132" s="9"/>
      <c r="V132" s="9"/>
      <c r="W132" s="9"/>
      <c r="X132" s="9"/>
      <c r="Y132" s="9"/>
      <c r="Z132" s="9"/>
      <c r="AA132" s="9"/>
      <c r="AB132" s="9"/>
    </row>
    <row r="133" spans="1:28" ht="12" customHeight="1">
      <c r="A133" s="33"/>
      <c r="B133" s="33"/>
      <c r="C133" s="8">
        <v>20111231</v>
      </c>
      <c r="D133" s="158">
        <v>5994</v>
      </c>
      <c r="E133" s="33">
        <v>4464</v>
      </c>
      <c r="F133" s="13"/>
      <c r="G133" s="8"/>
      <c r="H133" s="165">
        <v>2397</v>
      </c>
      <c r="I133" s="12"/>
      <c r="J133" s="9"/>
      <c r="K133" s="9"/>
      <c r="L133" s="9"/>
      <c r="M133" s="9"/>
      <c r="N133" s="9"/>
      <c r="O133" s="9"/>
      <c r="P133" s="9"/>
      <c r="Q133" s="9"/>
      <c r="R133" s="9"/>
      <c r="S133" s="9"/>
      <c r="T133" s="9"/>
      <c r="U133" s="9"/>
      <c r="V133" s="9"/>
      <c r="W133" s="9"/>
      <c r="X133" s="9"/>
      <c r="Y133" s="9"/>
      <c r="Z133" s="9"/>
      <c r="AA133" s="9"/>
      <c r="AB133" s="9"/>
    </row>
    <row r="134" spans="1:28" ht="12" customHeight="1">
      <c r="A134" s="9"/>
      <c r="B134" s="9"/>
      <c r="C134" s="9"/>
      <c r="E134" s="9"/>
      <c r="F134" s="12"/>
      <c r="G134" s="9"/>
      <c r="I134" s="12"/>
      <c r="J134" s="9"/>
      <c r="K134" s="9"/>
      <c r="L134" s="9"/>
      <c r="M134" s="9"/>
      <c r="N134" s="9"/>
      <c r="O134" s="9"/>
      <c r="P134" s="9"/>
      <c r="Q134" s="9"/>
      <c r="R134" s="9"/>
      <c r="S134" s="9"/>
      <c r="T134" s="9"/>
      <c r="U134" s="9"/>
      <c r="V134" s="9"/>
      <c r="W134" s="9"/>
      <c r="X134" s="9"/>
      <c r="Y134" s="9"/>
      <c r="Z134" s="9"/>
      <c r="AA134" s="9"/>
      <c r="AB134" s="9"/>
    </row>
    <row r="135" spans="1:28" ht="27" customHeight="1">
      <c r="A135" s="33" t="s">
        <v>351</v>
      </c>
      <c r="B135" s="33"/>
      <c r="C135" s="8">
        <v>20111231</v>
      </c>
      <c r="D135" s="17">
        <v>17213</v>
      </c>
      <c r="E135" s="17">
        <v>6075</v>
      </c>
      <c r="F135" s="13">
        <f>PRODUCT(E135/D135)</f>
        <v>0.3529309243014001</v>
      </c>
      <c r="G135" s="17">
        <v>15910</v>
      </c>
      <c r="H135" s="17">
        <v>5316</v>
      </c>
      <c r="I135" s="34">
        <f>PRODUCT(H135/G135)</f>
        <v>0.3341294783155248</v>
      </c>
      <c r="J135" s="17">
        <v>14295</v>
      </c>
      <c r="K135" s="17">
        <v>4553</v>
      </c>
      <c r="L135" s="13">
        <f>PRODUCT(K135/J135)</f>
        <v>0.31850297306750613</v>
      </c>
      <c r="M135" s="17">
        <v>6911</v>
      </c>
      <c r="N135" s="45">
        <v>1342</v>
      </c>
      <c r="O135" s="13">
        <f>PRODUCT(N135/M135)</f>
        <v>0.19418318622485892</v>
      </c>
      <c r="P135" s="17">
        <v>2703</v>
      </c>
      <c r="Q135" s="17">
        <v>445</v>
      </c>
      <c r="R135" s="13">
        <f>PRODUCT(Q135/P135)</f>
        <v>0.16463189049204588</v>
      </c>
      <c r="S135" s="17">
        <v>901</v>
      </c>
      <c r="T135" s="17">
        <v>118</v>
      </c>
      <c r="U135" s="13">
        <f>PRODUCT(T135/S135)</f>
        <v>0.1309655937846837</v>
      </c>
      <c r="V135" s="17">
        <v>325</v>
      </c>
      <c r="W135" s="17">
        <v>29</v>
      </c>
      <c r="X135" s="13">
        <f>PRODUCT(W135/V135)</f>
        <v>0.08923076923076922</v>
      </c>
      <c r="Y135" s="17">
        <v>20</v>
      </c>
      <c r="Z135" s="17">
        <v>0</v>
      </c>
      <c r="AA135" s="13">
        <f>PRODUCT(Z135/Y135)</f>
        <v>0</v>
      </c>
      <c r="AB135" s="8"/>
    </row>
    <row r="136" spans="1:28" ht="27" customHeight="1">
      <c r="A136" s="33"/>
      <c r="B136" s="33"/>
      <c r="C136" s="8">
        <v>20120331</v>
      </c>
      <c r="D136" s="17">
        <v>19273</v>
      </c>
      <c r="E136" s="17">
        <v>7031</v>
      </c>
      <c r="F136" s="13">
        <f>PRODUCT(E136/D136)</f>
        <v>0.3648108753178021</v>
      </c>
      <c r="G136" s="17">
        <v>17740</v>
      </c>
      <c r="H136" s="17">
        <v>6169</v>
      </c>
      <c r="I136" s="34">
        <f>PRODUCT(H136/G136)</f>
        <v>0.34774520856820745</v>
      </c>
      <c r="J136" s="17">
        <v>13865</v>
      </c>
      <c r="K136" s="17">
        <v>4487</v>
      </c>
      <c r="L136" s="13">
        <f>PRODUCT(K136/J136)</f>
        <v>0.32362062747926434</v>
      </c>
      <c r="M136" s="17">
        <v>6512</v>
      </c>
      <c r="N136" s="45">
        <v>1309</v>
      </c>
      <c r="O136" s="13">
        <f>PRODUCT(N136/M136)</f>
        <v>0.20101351351351351</v>
      </c>
      <c r="P136" s="17">
        <v>2825</v>
      </c>
      <c r="Q136" s="17">
        <v>401</v>
      </c>
      <c r="R136" s="13">
        <f>PRODUCT(Q136/P136)</f>
        <v>0.14194690265486726</v>
      </c>
      <c r="S136" s="17">
        <v>970</v>
      </c>
      <c r="T136" s="17">
        <v>111</v>
      </c>
      <c r="U136" s="13">
        <f>PRODUCT(T136/S136)</f>
        <v>0.11443298969072165</v>
      </c>
      <c r="V136" s="17">
        <v>756</v>
      </c>
      <c r="W136" s="17">
        <v>46</v>
      </c>
      <c r="X136" s="13">
        <f>PRODUCT(W136/V136)</f>
        <v>0.06084656084656084</v>
      </c>
      <c r="Y136" s="17">
        <v>9</v>
      </c>
      <c r="Z136" s="17">
        <v>0</v>
      </c>
      <c r="AA136" s="13">
        <f>PRODUCT(Z136/Y136)</f>
        <v>0</v>
      </c>
      <c r="AB136" s="8"/>
    </row>
    <row r="137" spans="1:28" ht="27" customHeight="1">
      <c r="A137" s="33"/>
      <c r="B137" s="33"/>
      <c r="C137" s="8">
        <v>20120630</v>
      </c>
      <c r="D137" s="17">
        <v>21119</v>
      </c>
      <c r="E137" s="17">
        <v>7912</v>
      </c>
      <c r="F137" s="13">
        <f>PRODUCT(E137/D137)</f>
        <v>0.3746389507078934</v>
      </c>
      <c r="G137" s="17">
        <v>19502</v>
      </c>
      <c r="H137" s="17">
        <v>6999</v>
      </c>
      <c r="I137" s="34">
        <f>PRODUCT(H137/G137)</f>
        <v>0.35888626807506924</v>
      </c>
      <c r="J137" s="17">
        <v>14362</v>
      </c>
      <c r="K137" s="17">
        <v>4691</v>
      </c>
      <c r="L137" s="13">
        <f>PRODUCT(K137/J137)</f>
        <v>0.3266258181311795</v>
      </c>
      <c r="M137" s="17">
        <v>6901</v>
      </c>
      <c r="N137" s="45">
        <v>1349</v>
      </c>
      <c r="O137" s="13">
        <f>PRODUCT(N137/M137)</f>
        <v>0.19547891609911608</v>
      </c>
      <c r="P137" s="17">
        <v>3256</v>
      </c>
      <c r="Q137" s="17">
        <v>485</v>
      </c>
      <c r="R137" s="13">
        <f>PRODUCT(Q137/P137)</f>
        <v>0.14895577395577395</v>
      </c>
      <c r="S137" s="17">
        <v>1209</v>
      </c>
      <c r="T137" s="17">
        <v>121</v>
      </c>
      <c r="U137" s="13">
        <f>PRODUCT(T137/S137)</f>
        <v>0.1000827129859388</v>
      </c>
      <c r="V137" s="17">
        <v>636</v>
      </c>
      <c r="W137" s="17">
        <v>31</v>
      </c>
      <c r="X137" s="13">
        <f>PRODUCT(W137/V137)</f>
        <v>0.04874213836477988</v>
      </c>
      <c r="Y137" s="17">
        <v>188</v>
      </c>
      <c r="Z137" s="17">
        <v>6</v>
      </c>
      <c r="AA137" s="13">
        <f>PRODUCT(Z137/Y137)</f>
        <v>0.031914893617021274</v>
      </c>
      <c r="AB137" s="8"/>
    </row>
    <row r="138" spans="1:28" ht="12" customHeight="1">
      <c r="A138" s="9"/>
      <c r="B138" s="9"/>
      <c r="C138" s="9"/>
      <c r="D138" s="9"/>
      <c r="E138" s="8"/>
      <c r="F138" s="12"/>
      <c r="G138" s="9"/>
      <c r="H138" s="9"/>
      <c r="I138" s="12"/>
      <c r="J138" s="9"/>
      <c r="K138" s="9"/>
      <c r="L138" s="9"/>
      <c r="M138" s="9"/>
      <c r="N138" s="9"/>
      <c r="O138" s="9"/>
      <c r="P138" s="9"/>
      <c r="Q138" s="9"/>
      <c r="R138" s="9"/>
      <c r="S138" s="9"/>
      <c r="T138" s="9"/>
      <c r="U138" s="9"/>
      <c r="V138" s="9"/>
      <c r="W138" s="9"/>
      <c r="X138" s="9"/>
      <c r="Y138" s="9"/>
      <c r="Z138" s="9"/>
      <c r="AA138" s="9"/>
      <c r="AB138" s="9"/>
    </row>
    <row r="139" spans="1:28" ht="12" customHeight="1">
      <c r="A139" s="95" t="s">
        <v>71</v>
      </c>
      <c r="B139" s="33"/>
      <c r="C139" s="33"/>
      <c r="D139" s="33" t="s">
        <v>35</v>
      </c>
      <c r="E139" s="9"/>
      <c r="F139" s="92" t="s">
        <v>36</v>
      </c>
      <c r="G139" s="33" t="s">
        <v>37</v>
      </c>
      <c r="H139" s="33" t="s">
        <v>5</v>
      </c>
      <c r="I139" s="9" t="s">
        <v>30</v>
      </c>
      <c r="J139" s="9"/>
      <c r="K139" s="9"/>
      <c r="L139" s="9"/>
      <c r="M139" s="9"/>
      <c r="N139" s="9"/>
      <c r="O139" s="9"/>
      <c r="P139" s="9"/>
      <c r="Q139" s="9"/>
      <c r="R139" s="9"/>
      <c r="S139" s="9"/>
      <c r="T139" s="9"/>
      <c r="U139" s="9"/>
      <c r="V139" s="9"/>
      <c r="W139" s="9"/>
      <c r="X139" s="9"/>
      <c r="Y139" s="9"/>
      <c r="Z139" s="9"/>
      <c r="AA139" s="9"/>
      <c r="AB139" s="9"/>
    </row>
    <row r="140" spans="1:28" ht="12" customHeight="1">
      <c r="A140" s="33"/>
      <c r="B140" s="33"/>
      <c r="C140" s="33">
        <v>20101231</v>
      </c>
      <c r="D140" s="96">
        <v>28382</v>
      </c>
      <c r="E140" s="96">
        <v>27572</v>
      </c>
      <c r="F140" s="92">
        <f>PRODUCT(E140/D140)</f>
        <v>0.9714607850045803</v>
      </c>
      <c r="G140" s="33">
        <v>810</v>
      </c>
      <c r="H140" s="97">
        <v>7360</v>
      </c>
      <c r="I140" s="34">
        <f>PRODUCT(H140/D140)</f>
        <v>0.2593192868719611</v>
      </c>
      <c r="J140" s="9"/>
      <c r="K140" s="9"/>
      <c r="L140" s="9"/>
      <c r="M140" s="9"/>
      <c r="N140" s="9"/>
      <c r="O140" s="9"/>
      <c r="P140" s="9"/>
      <c r="Q140" s="9"/>
      <c r="R140" s="9"/>
      <c r="S140" s="9"/>
      <c r="T140" s="9"/>
      <c r="U140" s="9"/>
      <c r="V140" s="9"/>
      <c r="W140" s="9"/>
      <c r="X140" s="9"/>
      <c r="Y140" s="9"/>
      <c r="Z140" s="9"/>
      <c r="AA140" s="9"/>
      <c r="AB140" s="9"/>
    </row>
    <row r="141" spans="1:28" ht="12.75" customHeight="1">
      <c r="A141" s="67"/>
      <c r="B141" s="9"/>
      <c r="C141" s="9"/>
      <c r="D141" s="9"/>
      <c r="E141" s="150"/>
      <c r="F141" s="9"/>
      <c r="G141" s="9"/>
      <c r="H141" s="9"/>
      <c r="I141" s="12"/>
      <c r="J141" s="9"/>
      <c r="K141" s="9"/>
      <c r="L141" s="9"/>
      <c r="M141" s="9"/>
      <c r="N141" s="9"/>
      <c r="O141" s="9"/>
      <c r="P141" s="9"/>
      <c r="Q141" s="9"/>
      <c r="R141" s="9"/>
      <c r="S141" s="9"/>
      <c r="T141" s="9"/>
      <c r="U141" s="9"/>
      <c r="V141" s="9"/>
      <c r="W141" s="9"/>
      <c r="X141" s="9"/>
      <c r="Y141" s="9"/>
      <c r="Z141" s="9"/>
      <c r="AA141" s="9"/>
      <c r="AB141" s="9"/>
    </row>
    <row r="142" spans="1:28" ht="28.5" customHeight="1">
      <c r="A142" s="33" t="s">
        <v>352</v>
      </c>
      <c r="B142" s="33"/>
      <c r="C142" s="8">
        <v>20111231</v>
      </c>
      <c r="D142" s="17">
        <v>62197</v>
      </c>
      <c r="E142" s="17">
        <v>29378</v>
      </c>
      <c r="F142" s="13">
        <f>PRODUCT(E142/D142)</f>
        <v>0.4723378941106484</v>
      </c>
      <c r="G142" s="17">
        <v>14934</v>
      </c>
      <c r="H142" s="17">
        <v>9189</v>
      </c>
      <c r="I142" s="34">
        <f>PRODUCT(H142/G142)</f>
        <v>0.6153073523503415</v>
      </c>
      <c r="J142" s="17">
        <v>9913</v>
      </c>
      <c r="K142" s="17">
        <v>5852</v>
      </c>
      <c r="L142" s="13">
        <f>PRODUCT(K142/J142)</f>
        <v>0.590335922525976</v>
      </c>
      <c r="M142" s="17">
        <v>4773</v>
      </c>
      <c r="N142" s="45">
        <v>2352</v>
      </c>
      <c r="O142" s="13">
        <f>PRODUCT(N142/M142)</f>
        <v>0.4927718416090509</v>
      </c>
      <c r="P142" s="17">
        <v>1832</v>
      </c>
      <c r="Q142" s="17">
        <v>711</v>
      </c>
      <c r="R142" s="13">
        <f>PRODUCT(Q142/P142)</f>
        <v>0.3881004366812227</v>
      </c>
      <c r="S142" s="17">
        <v>609</v>
      </c>
      <c r="T142" s="17">
        <v>217</v>
      </c>
      <c r="U142" s="13">
        <f>PRODUCT(T142/S142)</f>
        <v>0.3563218390804598</v>
      </c>
      <c r="V142" s="17">
        <v>227</v>
      </c>
      <c r="W142" s="17">
        <v>74</v>
      </c>
      <c r="X142" s="13">
        <f>PRODUCT(W142/V142)</f>
        <v>0.32599118942731276</v>
      </c>
      <c r="Y142" s="17">
        <v>12</v>
      </c>
      <c r="Z142" s="17">
        <v>2</v>
      </c>
      <c r="AA142" s="13">
        <f>PRODUCT(Z142/Y142)</f>
        <v>0.16666666666666666</v>
      </c>
      <c r="AB142" s="8"/>
    </row>
    <row r="143" spans="1:28" ht="12.75" customHeight="1">
      <c r="A143" s="10"/>
      <c r="B143" s="10"/>
      <c r="C143" s="10">
        <v>20120331</v>
      </c>
      <c r="D143" s="17">
        <v>63617</v>
      </c>
      <c r="E143" s="17">
        <v>30255</v>
      </c>
      <c r="F143" s="13">
        <f>PRODUCT(E143/D143)</f>
        <v>0.4755804266155273</v>
      </c>
      <c r="G143" s="17">
        <v>14706</v>
      </c>
      <c r="H143" s="17">
        <v>9100</v>
      </c>
      <c r="I143" s="34">
        <f>PRODUCT(H143/G143)</f>
        <v>0.6187950496396029</v>
      </c>
      <c r="J143" s="17">
        <v>9694</v>
      </c>
      <c r="K143" s="17">
        <v>5711</v>
      </c>
      <c r="L143" s="13">
        <f>PRODUCT(K143/J143)</f>
        <v>0.5891272952341655</v>
      </c>
      <c r="M143" s="17">
        <v>4494</v>
      </c>
      <c r="N143" s="45">
        <v>2145</v>
      </c>
      <c r="O143" s="13">
        <f>PRODUCT(N143/M143)</f>
        <v>0.4773030707610147</v>
      </c>
      <c r="P143" s="17">
        <v>1953</v>
      </c>
      <c r="Q143" s="17">
        <v>724</v>
      </c>
      <c r="R143" s="13">
        <f>PRODUCT(Q143/P143)</f>
        <v>0.37071172555043524</v>
      </c>
      <c r="S143" s="17">
        <v>696</v>
      </c>
      <c r="T143" s="17">
        <v>227</v>
      </c>
      <c r="U143" s="13">
        <f>PRODUCT(T143/S143)</f>
        <v>0.3261494252873563</v>
      </c>
      <c r="V143" s="17">
        <v>505</v>
      </c>
      <c r="W143" s="17">
        <v>131</v>
      </c>
      <c r="X143" s="13">
        <f>PRODUCT(W143/V143)</f>
        <v>0.2594059405940594</v>
      </c>
      <c r="Y143" s="17">
        <v>25</v>
      </c>
      <c r="Z143" s="17">
        <v>6</v>
      </c>
      <c r="AA143" s="13">
        <f>PRODUCT(Z143/Y143)</f>
        <v>0.24</v>
      </c>
      <c r="AB143" s="10"/>
    </row>
    <row r="144" spans="1:28" ht="12.75" customHeight="1">
      <c r="A144" s="163"/>
      <c r="B144" s="163"/>
      <c r="C144" s="163">
        <v>20120630</v>
      </c>
      <c r="D144" s="17">
        <v>65033</v>
      </c>
      <c r="E144" s="17">
        <v>31543</v>
      </c>
      <c r="F144" s="13">
        <f>PRODUCT(E144/D144)</f>
        <v>0.48503067673335076</v>
      </c>
      <c r="G144" s="17">
        <v>15147</v>
      </c>
      <c r="H144" s="17">
        <v>9564</v>
      </c>
      <c r="I144" s="34">
        <f>PRODUCT(H144/G144)</f>
        <v>0.6314121608239255</v>
      </c>
      <c r="J144" s="17">
        <v>10034</v>
      </c>
      <c r="K144" s="17">
        <v>6040</v>
      </c>
      <c r="L144" s="13">
        <f>PRODUCT(K144/J144)</f>
        <v>0.6019533585808252</v>
      </c>
      <c r="M144" s="17">
        <v>4725</v>
      </c>
      <c r="N144" s="45">
        <v>2293</v>
      </c>
      <c r="O144" s="13">
        <f>PRODUCT(N144/M144)</f>
        <v>0.4852910052910053</v>
      </c>
      <c r="P144" s="17">
        <v>2244</v>
      </c>
      <c r="Q144" s="17">
        <v>923</v>
      </c>
      <c r="R144" s="13">
        <f>PRODUCT(T144/S144)</f>
        <v>0.36432160804020103</v>
      </c>
      <c r="S144" s="17">
        <v>796</v>
      </c>
      <c r="T144" s="17">
        <v>290</v>
      </c>
      <c r="U144" s="13">
        <f>PRODUCT(T144/S144)</f>
        <v>0.36432160804020103</v>
      </c>
      <c r="V144" s="17">
        <v>391</v>
      </c>
      <c r="W144" s="17">
        <v>107</v>
      </c>
      <c r="X144" s="13">
        <f>PRODUCT(W144/V144)</f>
        <v>0.27365728900255754</v>
      </c>
      <c r="Y144" s="17">
        <v>99</v>
      </c>
      <c r="Z144" s="17">
        <v>14</v>
      </c>
      <c r="AA144" s="13">
        <f>PRODUCT(Z144/Y144)</f>
        <v>0.1414141414141414</v>
      </c>
      <c r="AB144" s="163"/>
    </row>
    <row r="145" spans="1:28" ht="12.75" customHeight="1">
      <c r="A145" s="163"/>
      <c r="B145" s="163"/>
      <c r="C145" s="163"/>
      <c r="D145" s="162"/>
      <c r="F145" s="13"/>
      <c r="I145" s="34"/>
      <c r="L145" s="13"/>
      <c r="O145" s="13"/>
      <c r="R145" s="13"/>
      <c r="U145" s="13"/>
      <c r="X145" s="13"/>
      <c r="AA145" s="13"/>
      <c r="AB145" s="163"/>
    </row>
    <row r="146" spans="1:28" ht="12.75" customHeight="1">
      <c r="A146" s="5"/>
      <c r="B146" s="1" t="s">
        <v>213</v>
      </c>
      <c r="C146" s="5"/>
      <c r="D146" s="5"/>
      <c r="E146" s="10"/>
      <c r="F146" s="5"/>
      <c r="G146" s="5"/>
      <c r="H146" s="5"/>
      <c r="I146" s="37"/>
      <c r="J146" s="5"/>
      <c r="K146" s="5"/>
      <c r="L146" s="5"/>
      <c r="M146" s="5"/>
      <c r="N146" s="5"/>
      <c r="O146" s="5"/>
      <c r="P146" s="5"/>
      <c r="Q146" s="5"/>
      <c r="R146" s="5"/>
      <c r="S146" s="5"/>
      <c r="T146" s="5"/>
      <c r="U146" s="5"/>
      <c r="V146" s="5"/>
      <c r="W146" s="5"/>
      <c r="X146" s="5"/>
      <c r="Y146" s="5"/>
      <c r="Z146" s="5"/>
      <c r="AA146" s="5"/>
      <c r="AB146" s="5"/>
    </row>
    <row r="147" spans="1:28" ht="12.75" customHeight="1">
      <c r="A147" s="11"/>
      <c r="B147" s="40" t="s">
        <v>70</v>
      </c>
      <c r="C147" s="11"/>
      <c r="D147" s="11"/>
      <c r="E147" s="5"/>
      <c r="F147" s="11"/>
      <c r="G147" s="11"/>
      <c r="H147" s="11"/>
      <c r="I147" s="36"/>
      <c r="J147" s="11"/>
      <c r="K147" s="11"/>
      <c r="L147" s="11"/>
      <c r="M147" s="11"/>
      <c r="N147" s="11"/>
      <c r="O147" s="11"/>
      <c r="P147" s="11"/>
      <c r="Q147" s="11"/>
      <c r="R147" s="11"/>
      <c r="S147" s="11"/>
      <c r="T147" s="11"/>
      <c r="U147" s="11"/>
      <c r="V147" s="11"/>
      <c r="W147" s="11"/>
      <c r="X147" s="11"/>
      <c r="Y147" s="11"/>
      <c r="Z147" s="11"/>
      <c r="AA147" s="11"/>
      <c r="AB147" s="11"/>
    </row>
    <row r="148" spans="1:28" ht="12.75" customHeight="1">
      <c r="A148" s="9"/>
      <c r="B148" s="15" t="s">
        <v>161</v>
      </c>
      <c r="C148" s="9"/>
      <c r="D148" s="9"/>
      <c r="E148" s="11"/>
      <c r="F148" s="9"/>
      <c r="G148" s="9"/>
      <c r="H148" s="9"/>
      <c r="I148" s="12"/>
      <c r="J148" s="9"/>
      <c r="K148" s="9"/>
      <c r="L148" s="9"/>
      <c r="M148" s="9"/>
      <c r="N148" s="9"/>
      <c r="O148" s="9"/>
      <c r="P148" s="9"/>
      <c r="Q148" s="9"/>
      <c r="R148" s="9"/>
      <c r="S148" s="9"/>
      <c r="T148" s="9"/>
      <c r="U148" s="9"/>
      <c r="V148" s="9"/>
      <c r="W148" s="9"/>
      <c r="X148" s="9"/>
      <c r="Y148" s="9"/>
      <c r="Z148" s="9"/>
      <c r="AA148" s="9"/>
      <c r="AB148" s="9"/>
    </row>
    <row r="149" spans="1:28" ht="12.75" customHeight="1">
      <c r="A149" s="9"/>
      <c r="B149" s="15" t="s">
        <v>151</v>
      </c>
      <c r="C149" s="9"/>
      <c r="D149" s="9"/>
      <c r="E149" s="9"/>
      <c r="F149" s="9"/>
      <c r="G149" s="9"/>
      <c r="H149" s="9"/>
      <c r="I149" s="12"/>
      <c r="J149" s="9"/>
      <c r="K149" s="9"/>
      <c r="L149" s="9"/>
      <c r="M149" s="9"/>
      <c r="N149" s="9"/>
      <c r="O149" s="9"/>
      <c r="P149" s="9"/>
      <c r="Q149" s="9"/>
      <c r="R149" s="9"/>
      <c r="S149" s="9"/>
      <c r="T149" s="9"/>
      <c r="U149" s="9"/>
      <c r="V149" s="9"/>
      <c r="W149" s="9"/>
      <c r="X149" s="9"/>
      <c r="Y149" s="9"/>
      <c r="Z149" s="9"/>
      <c r="AA149" s="9"/>
      <c r="AB149" s="9"/>
    </row>
    <row r="150" spans="1:28" ht="12.75" customHeight="1">
      <c r="A150" s="9"/>
      <c r="B150" s="15" t="s">
        <v>98</v>
      </c>
      <c r="C150" s="9"/>
      <c r="D150" s="9"/>
      <c r="E150" s="9"/>
      <c r="F150" s="9"/>
      <c r="G150" s="9"/>
      <c r="H150" s="9"/>
      <c r="I150" s="12"/>
      <c r="J150" s="9"/>
      <c r="K150" s="9"/>
      <c r="L150" s="9"/>
      <c r="M150" s="9"/>
      <c r="N150" s="9"/>
      <c r="O150" s="9"/>
      <c r="P150" s="9"/>
      <c r="Q150" s="9"/>
      <c r="R150" s="9"/>
      <c r="S150" s="9"/>
      <c r="T150" s="9"/>
      <c r="U150" s="9"/>
      <c r="V150" s="9"/>
      <c r="W150" s="9"/>
      <c r="X150" s="9"/>
      <c r="Y150" s="9"/>
      <c r="Z150" s="9"/>
      <c r="AA150" s="9"/>
      <c r="AB150" s="9"/>
    </row>
    <row r="151" spans="1:28" ht="12.75" customHeight="1">
      <c r="A151" s="9"/>
      <c r="B151" s="15" t="s">
        <v>49</v>
      </c>
      <c r="C151" s="9"/>
      <c r="D151" s="9"/>
      <c r="E151" s="9"/>
      <c r="F151" s="9"/>
      <c r="G151" s="9"/>
      <c r="H151" s="9"/>
      <c r="I151" s="12"/>
      <c r="J151" s="9"/>
      <c r="K151" s="9"/>
      <c r="L151" s="9"/>
      <c r="M151" s="9"/>
      <c r="N151" s="9"/>
      <c r="O151" s="9"/>
      <c r="P151" s="9"/>
      <c r="Q151" s="9"/>
      <c r="R151" s="9"/>
      <c r="S151" s="9"/>
      <c r="T151" s="9"/>
      <c r="U151" s="9"/>
      <c r="V151" s="9"/>
      <c r="W151" s="9"/>
      <c r="X151" s="9"/>
      <c r="Y151" s="9"/>
      <c r="Z151" s="9"/>
      <c r="AA151" s="9"/>
      <c r="AB151" s="9"/>
    </row>
    <row r="152" spans="1:28" ht="12.75" customHeight="1">
      <c r="A152" s="9"/>
      <c r="B152" s="15" t="s">
        <v>16</v>
      </c>
      <c r="C152" s="9"/>
      <c r="D152" s="9"/>
      <c r="E152" s="9"/>
      <c r="F152" s="9"/>
      <c r="G152" s="9"/>
      <c r="H152" s="9"/>
      <c r="I152" s="12"/>
      <c r="J152" s="9"/>
      <c r="K152" s="9"/>
      <c r="L152" s="9"/>
      <c r="M152" s="9"/>
      <c r="N152" s="9"/>
      <c r="O152" s="9"/>
      <c r="P152" s="9"/>
      <c r="Q152" s="9"/>
      <c r="R152" s="9"/>
      <c r="S152" s="9"/>
      <c r="T152" s="9"/>
      <c r="U152" s="9"/>
      <c r="V152" s="9"/>
      <c r="W152" s="9"/>
      <c r="X152" s="9"/>
      <c r="Y152" s="9"/>
      <c r="Z152" s="9"/>
      <c r="AA152" s="9"/>
      <c r="AB152" s="9"/>
    </row>
    <row r="153" spans="1:28" ht="12.75" customHeight="1">
      <c r="A153" s="9" t="s">
        <v>176</v>
      </c>
      <c r="B153" s="15"/>
      <c r="C153" s="9"/>
      <c r="D153" s="9"/>
      <c r="E153" s="9"/>
      <c r="F153" s="9"/>
      <c r="G153" s="9"/>
      <c r="H153" s="9"/>
      <c r="I153" s="12"/>
      <c r="J153" s="9"/>
      <c r="K153" s="9"/>
      <c r="L153" s="9"/>
      <c r="M153" s="9"/>
      <c r="N153" s="9"/>
      <c r="O153" s="9"/>
      <c r="P153" s="9"/>
      <c r="Q153" s="9"/>
      <c r="R153" s="9"/>
      <c r="S153" s="9"/>
      <c r="T153" s="9"/>
      <c r="U153" s="9"/>
      <c r="V153" s="9"/>
      <c r="W153" s="9"/>
      <c r="X153" s="9"/>
      <c r="Y153" s="9"/>
      <c r="Z153" s="9"/>
      <c r="AA153" s="9"/>
      <c r="AB153" s="9"/>
    </row>
    <row r="154" spans="1:28" ht="12.75" customHeight="1">
      <c r="A154" s="9" t="s">
        <v>27</v>
      </c>
      <c r="B154" s="15"/>
      <c r="C154" s="9"/>
      <c r="D154" s="9"/>
      <c r="E154" s="9"/>
      <c r="F154" s="9"/>
      <c r="G154" s="9"/>
      <c r="H154" s="9"/>
      <c r="I154" s="12"/>
      <c r="J154" s="9"/>
      <c r="K154" s="9"/>
      <c r="L154" s="9"/>
      <c r="M154" s="9"/>
      <c r="N154" s="9"/>
      <c r="O154" s="9"/>
      <c r="P154" s="9"/>
      <c r="Q154" s="9"/>
      <c r="R154" s="9"/>
      <c r="S154" s="9"/>
      <c r="T154" s="9"/>
      <c r="U154" s="9"/>
      <c r="V154" s="9"/>
      <c r="W154" s="9"/>
      <c r="X154" s="9"/>
      <c r="Y154" s="9"/>
      <c r="Z154" s="9"/>
      <c r="AA154" s="9"/>
      <c r="AB154" s="9"/>
    </row>
    <row r="155" spans="1:28" ht="12.75" customHeight="1">
      <c r="A155" s="9"/>
      <c r="B155" s="9"/>
      <c r="C155" s="9"/>
      <c r="D155" s="9"/>
      <c r="E155" s="9"/>
      <c r="F155" s="9"/>
      <c r="G155" s="9"/>
      <c r="H155" s="9"/>
      <c r="I155" s="12"/>
      <c r="J155" s="9"/>
      <c r="K155" s="9"/>
      <c r="L155" s="9"/>
      <c r="M155" s="9"/>
      <c r="N155" s="9"/>
      <c r="O155" s="9"/>
      <c r="P155" s="9"/>
      <c r="Q155" s="9"/>
      <c r="R155" s="9"/>
      <c r="S155" s="9"/>
      <c r="T155" s="9"/>
      <c r="U155" s="9"/>
      <c r="V155" s="9"/>
      <c r="W155" s="9"/>
      <c r="X155" s="9"/>
      <c r="Y155" s="9"/>
      <c r="Z155" s="9"/>
      <c r="AA155" s="9"/>
      <c r="AB155" s="9"/>
    </row>
    <row r="156" spans="1:28" ht="12.75" customHeight="1">
      <c r="A156" s="9" t="s">
        <v>1</v>
      </c>
      <c r="B156" s="9"/>
      <c r="C156" s="9"/>
      <c r="D156" s="9"/>
      <c r="E156" s="9"/>
      <c r="F156" s="9"/>
      <c r="G156" s="9"/>
      <c r="H156" s="9"/>
      <c r="I156" s="12"/>
      <c r="J156" s="9"/>
      <c r="K156" s="9"/>
      <c r="L156" s="9"/>
      <c r="M156" s="9"/>
      <c r="N156" s="9"/>
      <c r="O156" s="9"/>
      <c r="P156" s="9"/>
      <c r="Q156" s="9"/>
      <c r="R156" s="9"/>
      <c r="S156" s="9"/>
      <c r="T156" s="9"/>
      <c r="U156" s="9"/>
      <c r="V156" s="9"/>
      <c r="W156" s="9"/>
      <c r="X156" s="9"/>
      <c r="Y156" s="9"/>
      <c r="Z156" s="9"/>
      <c r="AA156" s="9"/>
      <c r="AB156" s="9"/>
    </row>
    <row r="157" spans="1:28" ht="12.75" customHeight="1">
      <c r="A157" s="9" t="s">
        <v>177</v>
      </c>
      <c r="B157" s="9"/>
      <c r="C157" s="9"/>
      <c r="D157" s="9"/>
      <c r="E157" s="9"/>
      <c r="F157" s="9"/>
      <c r="G157" s="9"/>
      <c r="H157" s="9"/>
      <c r="I157" s="12"/>
      <c r="J157" s="9"/>
      <c r="K157" s="9"/>
      <c r="L157" s="9"/>
      <c r="M157" s="9"/>
      <c r="N157" s="9"/>
      <c r="O157" s="9"/>
      <c r="P157" s="9"/>
      <c r="Q157" s="9"/>
      <c r="R157" s="9"/>
      <c r="S157" s="9"/>
      <c r="T157" s="9"/>
      <c r="U157" s="9"/>
      <c r="V157" s="9"/>
      <c r="W157" s="9"/>
      <c r="X157" s="9"/>
      <c r="Y157" s="9"/>
      <c r="Z157" s="9"/>
      <c r="AA157" s="9"/>
      <c r="AB157" s="9"/>
    </row>
    <row r="158" spans="1:28" ht="31.5" customHeight="1">
      <c r="A158" s="9" t="s">
        <v>207</v>
      </c>
      <c r="B158" s="9"/>
      <c r="C158" s="9"/>
      <c r="D158" s="9"/>
      <c r="E158" s="9"/>
      <c r="F158" s="9"/>
      <c r="G158" s="9"/>
      <c r="H158" s="9"/>
      <c r="I158" s="12"/>
      <c r="J158" s="9"/>
      <c r="K158" s="9"/>
      <c r="L158" s="9"/>
      <c r="M158" s="9"/>
      <c r="N158" s="9"/>
      <c r="O158" s="9"/>
      <c r="P158" s="9"/>
      <c r="Q158" s="9"/>
      <c r="R158" s="9"/>
      <c r="S158" s="9"/>
      <c r="T158" s="9"/>
      <c r="U158" s="9"/>
      <c r="V158" s="9"/>
      <c r="W158" s="9"/>
      <c r="X158" s="9"/>
      <c r="Y158" s="9"/>
      <c r="Z158" s="9"/>
      <c r="AA158" s="9"/>
      <c r="AB158" s="9"/>
    </row>
    <row r="159" spans="1:28" ht="12.75" customHeight="1">
      <c r="A159" s="9" t="s">
        <v>75</v>
      </c>
      <c r="B159" s="9"/>
      <c r="C159" s="9"/>
      <c r="D159" s="9"/>
      <c r="E159" s="9"/>
      <c r="F159" s="9"/>
      <c r="G159" s="9"/>
      <c r="H159" s="9"/>
      <c r="I159" s="12"/>
      <c r="J159" s="9"/>
      <c r="K159" s="9"/>
      <c r="L159" s="9"/>
      <c r="M159" s="9"/>
      <c r="N159" s="9"/>
      <c r="O159" s="9"/>
      <c r="P159" s="9"/>
      <c r="Q159" s="9"/>
      <c r="R159" s="9"/>
      <c r="S159" s="9"/>
      <c r="T159" s="9"/>
      <c r="U159" s="9"/>
      <c r="V159" s="9"/>
      <c r="W159" s="9"/>
      <c r="X159" s="9"/>
      <c r="Y159" s="9"/>
      <c r="Z159" s="9"/>
      <c r="AA159" s="9"/>
      <c r="AB159" s="9"/>
    </row>
    <row r="160" spans="1:28" ht="12.75" customHeight="1">
      <c r="A160" s="39" t="s">
        <v>168</v>
      </c>
      <c r="B160" s="9"/>
      <c r="C160" s="9"/>
      <c r="D160" s="9"/>
      <c r="E160" s="9"/>
      <c r="F160" s="9"/>
      <c r="G160" s="9"/>
      <c r="H160" s="9"/>
      <c r="I160" s="12"/>
      <c r="J160" s="9"/>
      <c r="K160" s="9"/>
      <c r="L160" s="9"/>
      <c r="M160" s="9"/>
      <c r="N160" s="9"/>
      <c r="O160" s="9"/>
      <c r="P160" s="9"/>
      <c r="Q160" s="9"/>
      <c r="R160" s="9"/>
      <c r="S160" s="9"/>
      <c r="T160" s="9"/>
      <c r="U160" s="9"/>
      <c r="V160" s="9"/>
      <c r="W160" s="9"/>
      <c r="X160" s="9"/>
      <c r="Y160" s="9"/>
      <c r="Z160" s="9"/>
      <c r="AA160" s="9"/>
      <c r="AB160" s="9"/>
    </row>
    <row r="161" spans="1:28" ht="12.75" customHeight="1">
      <c r="A161" s="22" t="s">
        <v>89</v>
      </c>
      <c r="B161" s="9"/>
      <c r="C161" s="9"/>
      <c r="D161" s="9"/>
      <c r="E161" s="9"/>
      <c r="F161" s="9"/>
      <c r="G161" s="9"/>
      <c r="H161" s="9"/>
      <c r="I161" s="12"/>
      <c r="J161" s="9"/>
      <c r="K161" s="9"/>
      <c r="L161" s="9"/>
      <c r="M161" s="9"/>
      <c r="N161" s="9"/>
      <c r="O161" s="9"/>
      <c r="P161" s="9"/>
      <c r="Q161" s="9"/>
      <c r="R161" s="9"/>
      <c r="S161" s="9"/>
      <c r="T161" s="9"/>
      <c r="U161" s="9"/>
      <c r="V161" s="9"/>
      <c r="W161" s="9"/>
      <c r="X161" s="9"/>
      <c r="Y161" s="9"/>
      <c r="Z161" s="9"/>
      <c r="AA161" s="9"/>
      <c r="AB161" s="9"/>
    </row>
    <row r="162" spans="1:28" ht="12.75" customHeight="1">
      <c r="A162" s="9"/>
      <c r="B162" s="9"/>
      <c r="C162" s="9"/>
      <c r="D162" s="9"/>
      <c r="E162" s="9"/>
      <c r="F162" s="9"/>
      <c r="G162" s="9"/>
      <c r="H162" s="9"/>
      <c r="I162" s="12"/>
      <c r="J162" s="9"/>
      <c r="K162" s="9"/>
      <c r="L162" s="9"/>
      <c r="M162" s="9"/>
      <c r="N162" s="9"/>
      <c r="O162" s="9"/>
      <c r="P162" s="9"/>
      <c r="Q162" s="9"/>
      <c r="R162" s="9"/>
      <c r="S162" s="9"/>
      <c r="T162" s="9"/>
      <c r="U162" s="9"/>
      <c r="V162" s="9"/>
      <c r="W162" s="9"/>
      <c r="X162" s="9"/>
      <c r="Y162" s="9"/>
      <c r="Z162" s="9"/>
      <c r="AA162" s="9"/>
      <c r="AB162" s="9"/>
    </row>
    <row r="163" spans="1:28" ht="12.75" customHeight="1">
      <c r="A163" s="9"/>
      <c r="B163" s="9"/>
      <c r="C163" s="9"/>
      <c r="D163" s="9"/>
      <c r="E163" s="9"/>
      <c r="F163" s="9"/>
      <c r="G163" s="9"/>
      <c r="H163" s="9"/>
      <c r="I163" s="12"/>
      <c r="J163" s="9"/>
      <c r="K163" s="9"/>
      <c r="L163" s="9"/>
      <c r="M163" s="9"/>
      <c r="N163" s="9"/>
      <c r="O163" s="9"/>
      <c r="P163" s="9"/>
      <c r="Q163" s="9"/>
      <c r="R163" s="9"/>
      <c r="S163" s="9"/>
      <c r="T163" s="9"/>
      <c r="U163" s="9"/>
      <c r="V163" s="9"/>
      <c r="W163" s="9"/>
      <c r="X163" s="9"/>
      <c r="Y163" s="9"/>
      <c r="Z163" s="9"/>
      <c r="AA163" s="9"/>
      <c r="AB163" s="9"/>
    </row>
    <row r="164" spans="1:28" ht="12.75" customHeight="1">
      <c r="A164" s="4"/>
      <c r="B164" s="4"/>
      <c r="C164" s="4"/>
      <c r="D164" s="4"/>
      <c r="E164" s="9"/>
      <c r="F164" s="4"/>
      <c r="G164" s="4"/>
      <c r="H164" s="4"/>
      <c r="I164" s="38"/>
      <c r="J164" s="4"/>
      <c r="K164" s="4"/>
      <c r="L164" s="4"/>
      <c r="M164" s="4"/>
      <c r="N164" s="4"/>
      <c r="O164" s="4"/>
      <c r="P164" s="4"/>
      <c r="Q164" s="4"/>
      <c r="R164" s="4"/>
      <c r="S164" s="4"/>
      <c r="T164" s="4"/>
      <c r="U164" s="4"/>
      <c r="V164" s="4"/>
      <c r="W164" s="4"/>
      <c r="X164" s="4"/>
      <c r="Y164" s="4"/>
      <c r="Z164" s="4"/>
      <c r="AA164" s="4"/>
      <c r="AB164" s="4"/>
    </row>
    <row r="165" ht="12">
      <c r="E165" s="4"/>
    </row>
  </sheetData>
  <mergeCells count="1">
    <mergeCell ref="A4:C4"/>
  </mergeCells>
  <printOptions/>
  <pageMargins left="0.75" right="0.75" top="1" bottom="1" header="0.5" footer="0.5"/>
  <pageSetup fitToHeight="0" fitToWidth="0"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J94"/>
  <sheetViews>
    <sheetView workbookViewId="0" topLeftCell="A83">
      <selection activeCell="A92" sqref="A92:G92"/>
    </sheetView>
  </sheetViews>
  <sheetFormatPr defaultColWidth="11.421875" defaultRowHeight="12.75"/>
  <sheetData>
    <row r="1" ht="12">
      <c r="A1" s="19" t="s">
        <v>319</v>
      </c>
    </row>
    <row r="3" ht="12">
      <c r="A3" s="19" t="s">
        <v>320</v>
      </c>
    </row>
    <row r="4" ht="12">
      <c r="A4" s="48" t="s">
        <v>200</v>
      </c>
    </row>
    <row r="5" ht="12">
      <c r="A5" s="48"/>
    </row>
    <row r="6" spans="2:7" ht="12">
      <c r="B6" s="48" t="s">
        <v>201</v>
      </c>
      <c r="C6" s="48" t="s">
        <v>202</v>
      </c>
      <c r="D6" s="48"/>
      <c r="E6" s="48"/>
      <c r="F6" s="48" t="s">
        <v>203</v>
      </c>
      <c r="G6" s="48" t="s">
        <v>204</v>
      </c>
    </row>
    <row r="7" spans="1:7" ht="12">
      <c r="A7" s="143">
        <v>37653</v>
      </c>
      <c r="G7" s="48" t="s">
        <v>205</v>
      </c>
    </row>
    <row r="8" spans="1:7" ht="12">
      <c r="A8" s="49">
        <v>38071</v>
      </c>
      <c r="B8" s="48">
        <v>798</v>
      </c>
      <c r="C8" s="48"/>
      <c r="D8" s="48"/>
      <c r="E8" s="48"/>
      <c r="F8" s="48"/>
      <c r="G8" t="s">
        <v>216</v>
      </c>
    </row>
    <row r="9" spans="1:6" ht="12">
      <c r="A9" s="49">
        <v>38076</v>
      </c>
      <c r="B9" s="48">
        <v>806</v>
      </c>
      <c r="C9" s="48"/>
      <c r="D9" s="48"/>
      <c r="E9" s="48"/>
      <c r="F9" s="48"/>
    </row>
    <row r="10" spans="1:6" ht="12">
      <c r="A10" s="49">
        <v>38117</v>
      </c>
      <c r="B10" s="144">
        <v>1081</v>
      </c>
      <c r="C10" s="144"/>
      <c r="D10" s="144"/>
      <c r="E10" s="144"/>
      <c r="F10" s="144"/>
    </row>
    <row r="11" spans="1:6" ht="12">
      <c r="A11" s="49">
        <v>38127</v>
      </c>
      <c r="B11" s="144">
        <v>1096</v>
      </c>
      <c r="C11" s="144"/>
      <c r="D11" s="144"/>
      <c r="E11" s="144"/>
      <c r="F11" s="144"/>
    </row>
    <row r="12" spans="1:6" ht="12">
      <c r="A12" s="49">
        <v>38145</v>
      </c>
      <c r="B12" s="83">
        <v>1109</v>
      </c>
      <c r="C12">
        <v>276</v>
      </c>
      <c r="F12" s="83">
        <v>48613</v>
      </c>
    </row>
    <row r="13" spans="1:6" ht="12">
      <c r="A13" s="49">
        <v>38168</v>
      </c>
      <c r="B13" s="83">
        <v>1135</v>
      </c>
      <c r="C13">
        <v>296</v>
      </c>
      <c r="F13" s="19">
        <v>50485</v>
      </c>
    </row>
    <row r="14" spans="1:6" ht="12">
      <c r="A14" s="49">
        <v>38260</v>
      </c>
      <c r="B14" s="83">
        <v>1278</v>
      </c>
      <c r="C14">
        <v>321</v>
      </c>
      <c r="F14" s="19">
        <v>60117</v>
      </c>
    </row>
    <row r="15" spans="1:6" ht="12">
      <c r="A15" s="48" t="s">
        <v>218</v>
      </c>
      <c r="B15" s="83">
        <v>1404</v>
      </c>
      <c r="C15">
        <v>347</v>
      </c>
      <c r="F15" s="83">
        <v>62703</v>
      </c>
    </row>
    <row r="16" spans="1:6" ht="12">
      <c r="A16" s="49">
        <v>38441</v>
      </c>
      <c r="B16" s="83">
        <v>1503</v>
      </c>
      <c r="C16">
        <v>380</v>
      </c>
      <c r="F16" s="83">
        <v>70798</v>
      </c>
    </row>
    <row r="17" spans="1:6" ht="12">
      <c r="A17" s="49">
        <v>38533</v>
      </c>
      <c r="B17" s="83">
        <v>1634</v>
      </c>
      <c r="C17">
        <v>409</v>
      </c>
      <c r="F17" s="83">
        <v>74851</v>
      </c>
    </row>
    <row r="18" spans="1:7" ht="12">
      <c r="A18" s="49">
        <v>38626</v>
      </c>
      <c r="B18" s="83">
        <v>1803</v>
      </c>
      <c r="C18">
        <v>446</v>
      </c>
      <c r="F18" s="83">
        <v>78230</v>
      </c>
      <c r="G18" s="48" t="s">
        <v>327</v>
      </c>
    </row>
    <row r="19" spans="1:6" ht="12">
      <c r="A19" s="48" t="s">
        <v>221</v>
      </c>
      <c r="B19" s="83">
        <v>1964</v>
      </c>
      <c r="C19">
        <v>482</v>
      </c>
      <c r="F19" s="83">
        <v>82018</v>
      </c>
    </row>
    <row r="20" spans="1:6" ht="12">
      <c r="A20" s="48" t="s">
        <v>222</v>
      </c>
      <c r="B20" s="83">
        <v>2491</v>
      </c>
      <c r="C20">
        <v>741</v>
      </c>
      <c r="F20" s="83">
        <v>122837</v>
      </c>
    </row>
    <row r="22" ht="12">
      <c r="A22" s="19" t="s">
        <v>223</v>
      </c>
    </row>
    <row r="23" ht="12">
      <c r="A23" s="48" t="s">
        <v>266</v>
      </c>
    </row>
    <row r="24" spans="2:5" ht="12">
      <c r="B24" s="48" t="s">
        <v>267</v>
      </c>
      <c r="C24" s="48" t="s">
        <v>268</v>
      </c>
      <c r="D24" s="48"/>
      <c r="E24" s="48"/>
    </row>
    <row r="25" spans="1:6" ht="12">
      <c r="A25" s="49">
        <v>39199</v>
      </c>
      <c r="B25" t="s">
        <v>269</v>
      </c>
      <c r="C25">
        <v>410</v>
      </c>
      <c r="F25" s="48" t="s">
        <v>330</v>
      </c>
    </row>
    <row r="26" spans="1:3" ht="12">
      <c r="A26" s="49">
        <v>39262</v>
      </c>
      <c r="B26" t="s">
        <v>331</v>
      </c>
      <c r="C26">
        <v>439</v>
      </c>
    </row>
    <row r="27" spans="1:3" ht="12">
      <c r="A27" s="49">
        <v>39355</v>
      </c>
      <c r="B27" t="s">
        <v>332</v>
      </c>
      <c r="C27">
        <v>492</v>
      </c>
    </row>
    <row r="28" spans="1:3" ht="12">
      <c r="A28" s="48" t="s">
        <v>333</v>
      </c>
      <c r="B28" t="s">
        <v>334</v>
      </c>
      <c r="C28">
        <v>519</v>
      </c>
    </row>
    <row r="29" spans="1:3" ht="12">
      <c r="A29" s="49">
        <v>39543</v>
      </c>
      <c r="B29" t="s">
        <v>335</v>
      </c>
      <c r="C29">
        <v>659</v>
      </c>
    </row>
    <row r="30" spans="1:6" ht="12">
      <c r="A30" s="49">
        <v>39599</v>
      </c>
      <c r="B30" t="s">
        <v>336</v>
      </c>
      <c r="C30">
        <v>771</v>
      </c>
      <c r="F30" s="48" t="s">
        <v>284</v>
      </c>
    </row>
    <row r="32" ht="12">
      <c r="A32" s="19" t="s">
        <v>285</v>
      </c>
    </row>
    <row r="33" ht="12">
      <c r="A33" s="48" t="s">
        <v>311</v>
      </c>
    </row>
    <row r="34" ht="12">
      <c r="B34" s="48" t="s">
        <v>312</v>
      </c>
    </row>
    <row r="35" spans="1:5" ht="12">
      <c r="A35" s="48" t="s">
        <v>313</v>
      </c>
      <c r="C35" s="48" t="s">
        <v>298</v>
      </c>
      <c r="D35" s="48"/>
      <c r="E35" s="48"/>
    </row>
    <row r="36" spans="1:5" ht="12">
      <c r="A36" s="49">
        <v>38900</v>
      </c>
      <c r="B36">
        <v>786</v>
      </c>
      <c r="C36" s="48" t="s">
        <v>190</v>
      </c>
      <c r="D36" s="48"/>
      <c r="E36" s="48"/>
    </row>
    <row r="37" spans="1:2" ht="12">
      <c r="A37" s="48" t="s">
        <v>191</v>
      </c>
      <c r="B37">
        <v>803</v>
      </c>
    </row>
    <row r="38" spans="1:2" ht="12">
      <c r="A38" s="48" t="s">
        <v>321</v>
      </c>
      <c r="B38">
        <v>843</v>
      </c>
    </row>
    <row r="40" ht="12">
      <c r="A40" s="19" t="s">
        <v>322</v>
      </c>
    </row>
    <row r="41" ht="12">
      <c r="A41" s="48" t="s">
        <v>323</v>
      </c>
    </row>
    <row r="42" spans="2:6" ht="12">
      <c r="B42" s="48" t="s">
        <v>256</v>
      </c>
      <c r="C42" s="48" t="s">
        <v>257</v>
      </c>
      <c r="D42" s="48"/>
      <c r="E42" s="48"/>
      <c r="F42" s="48" t="s">
        <v>271</v>
      </c>
    </row>
    <row r="43" spans="1:6" ht="12">
      <c r="A43" s="48" t="s">
        <v>272</v>
      </c>
      <c r="B43" s="83">
        <v>11682596</v>
      </c>
      <c r="C43" s="83">
        <v>5606506</v>
      </c>
      <c r="D43" s="83"/>
      <c r="E43" s="83"/>
      <c r="F43">
        <v>838</v>
      </c>
    </row>
    <row r="44" spans="1:6" ht="12">
      <c r="A44" s="48" t="s">
        <v>273</v>
      </c>
      <c r="B44" s="83">
        <v>12925869</v>
      </c>
      <c r="C44" s="83">
        <v>5808896</v>
      </c>
      <c r="D44" s="83"/>
      <c r="E44" s="83"/>
      <c r="F44">
        <v>840</v>
      </c>
    </row>
    <row r="46" ht="12">
      <c r="A46" s="19" t="s">
        <v>274</v>
      </c>
    </row>
    <row r="47" ht="12">
      <c r="A47" s="48" t="s">
        <v>263</v>
      </c>
    </row>
    <row r="48" spans="2:5" ht="12">
      <c r="B48" s="48" t="s">
        <v>262</v>
      </c>
      <c r="C48" s="48" t="s">
        <v>325</v>
      </c>
      <c r="D48" s="48"/>
      <c r="E48" s="48"/>
    </row>
    <row r="49" spans="1:6" ht="12">
      <c r="A49" s="48" t="s">
        <v>326</v>
      </c>
      <c r="B49" s="89">
        <v>171373</v>
      </c>
      <c r="C49" s="90">
        <v>740578</v>
      </c>
      <c r="D49" s="90"/>
      <c r="E49" s="90"/>
      <c r="F49" s="48" t="s">
        <v>264</v>
      </c>
    </row>
    <row r="50" spans="1:5" ht="12">
      <c r="A50" s="48" t="s">
        <v>265</v>
      </c>
      <c r="B50" s="89">
        <v>194391</v>
      </c>
      <c r="C50" s="90">
        <v>857073</v>
      </c>
      <c r="D50" s="90"/>
      <c r="E50" s="90"/>
    </row>
    <row r="51" spans="1:5" ht="12">
      <c r="A51" s="49">
        <v>37069</v>
      </c>
      <c r="B51" s="145">
        <v>272030</v>
      </c>
      <c r="C51" s="146">
        <v>1020600</v>
      </c>
      <c r="D51" s="146"/>
      <c r="E51" s="146"/>
    </row>
    <row r="52" spans="1:5" ht="12">
      <c r="A52" s="48" t="s">
        <v>295</v>
      </c>
      <c r="B52" s="145">
        <v>357510</v>
      </c>
      <c r="C52" s="146">
        <v>1105226</v>
      </c>
      <c r="D52" s="146"/>
      <c r="E52" s="146"/>
    </row>
    <row r="53" spans="1:5" ht="12">
      <c r="A53" s="48" t="s">
        <v>286</v>
      </c>
      <c r="B53" s="145">
        <v>439841</v>
      </c>
      <c r="C53" s="146">
        <v>1305295</v>
      </c>
      <c r="D53" s="146"/>
      <c r="E53" s="146"/>
    </row>
    <row r="54" spans="1:5" ht="12">
      <c r="A54" s="49">
        <v>38168</v>
      </c>
      <c r="B54" s="145">
        <v>735575</v>
      </c>
      <c r="C54" s="146">
        <v>1771601</v>
      </c>
      <c r="D54" s="146"/>
      <c r="E54" s="146"/>
    </row>
    <row r="55" spans="1:5" ht="12">
      <c r="A55" s="48" t="s">
        <v>287</v>
      </c>
      <c r="B55" s="145">
        <v>763962</v>
      </c>
      <c r="C55" s="146">
        <v>1957888</v>
      </c>
      <c r="D55" s="146"/>
      <c r="E55" s="146"/>
    </row>
    <row r="56" spans="1:5" ht="12">
      <c r="A56" s="48" t="s">
        <v>217</v>
      </c>
      <c r="B56" s="145">
        <v>770015</v>
      </c>
      <c r="C56" s="146">
        <v>1972541</v>
      </c>
      <c r="D56" s="146"/>
      <c r="E56" s="146"/>
    </row>
    <row r="57" spans="1:5" ht="12">
      <c r="A57" s="48" t="s">
        <v>288</v>
      </c>
      <c r="B57" s="145">
        <v>842600</v>
      </c>
      <c r="C57" s="146">
        <v>2195452</v>
      </c>
      <c r="D57" s="146"/>
      <c r="E57" s="146"/>
    </row>
    <row r="58" spans="1:5" ht="12">
      <c r="A58" s="49">
        <v>38533</v>
      </c>
      <c r="B58" s="145">
        <v>925183</v>
      </c>
      <c r="C58" s="146">
        <v>2435767</v>
      </c>
      <c r="D58" s="146"/>
      <c r="E58" s="146"/>
    </row>
    <row r="59" spans="1:5" ht="12">
      <c r="A59" s="48" t="s">
        <v>289</v>
      </c>
      <c r="B59" s="145">
        <v>974408</v>
      </c>
      <c r="C59" s="146">
        <v>2814290</v>
      </c>
      <c r="D59" s="146"/>
      <c r="E59" s="146"/>
    </row>
    <row r="61" ht="12">
      <c r="A61" s="48" t="s">
        <v>290</v>
      </c>
    </row>
    <row r="63" ht="12">
      <c r="A63" s="19" t="s">
        <v>291</v>
      </c>
    </row>
    <row r="64" spans="2:10" ht="36">
      <c r="B64" s="50" t="s">
        <v>292</v>
      </c>
      <c r="C64" s="50" t="s">
        <v>328</v>
      </c>
      <c r="D64" s="50" t="s">
        <v>329</v>
      </c>
      <c r="E64" s="50" t="s">
        <v>226</v>
      </c>
      <c r="F64" s="50" t="s">
        <v>227</v>
      </c>
      <c r="G64" s="50" t="s">
        <v>342</v>
      </c>
      <c r="H64" s="50" t="s">
        <v>182</v>
      </c>
      <c r="I64" s="50" t="s">
        <v>183</v>
      </c>
      <c r="J64" s="50" t="s">
        <v>184</v>
      </c>
    </row>
    <row r="65" spans="1:7" ht="12">
      <c r="A65" s="48" t="s">
        <v>251</v>
      </c>
      <c r="B65" s="83">
        <v>70000</v>
      </c>
      <c r="C65" s="144">
        <v>15000</v>
      </c>
      <c r="D65" s="144">
        <v>600</v>
      </c>
      <c r="E65" s="144"/>
      <c r="F65" s="83">
        <v>200</v>
      </c>
      <c r="G65" s="83">
        <v>5000</v>
      </c>
    </row>
    <row r="66" spans="1:8" ht="12">
      <c r="A66" s="49">
        <v>36980</v>
      </c>
      <c r="B66" s="83">
        <v>85000</v>
      </c>
      <c r="C66" s="83">
        <v>35000</v>
      </c>
      <c r="D66">
        <v>650</v>
      </c>
      <c r="F66" s="83">
        <v>1300</v>
      </c>
      <c r="G66" s="83">
        <v>5700</v>
      </c>
      <c r="H66" s="83">
        <v>125000</v>
      </c>
    </row>
    <row r="67" spans="1:9" ht="12">
      <c r="A67" s="49">
        <v>37092</v>
      </c>
      <c r="B67" s="83">
        <v>90000</v>
      </c>
      <c r="C67" s="83">
        <v>42000</v>
      </c>
      <c r="D67">
        <v>700</v>
      </c>
      <c r="F67" s="144">
        <v>2000</v>
      </c>
      <c r="G67" s="83">
        <v>5900</v>
      </c>
      <c r="H67" s="83">
        <v>140000</v>
      </c>
      <c r="I67" s="83">
        <v>46000</v>
      </c>
    </row>
    <row r="68" spans="1:9" ht="12">
      <c r="A68" s="49">
        <v>37159</v>
      </c>
      <c r="B68" s="83">
        <v>91000</v>
      </c>
      <c r="C68" s="83">
        <v>50000</v>
      </c>
      <c r="D68">
        <v>725</v>
      </c>
      <c r="F68" s="83">
        <v>2600</v>
      </c>
      <c r="G68" s="83">
        <v>6000</v>
      </c>
      <c r="H68" s="83">
        <v>150000</v>
      </c>
      <c r="I68" s="83">
        <v>55000</v>
      </c>
    </row>
    <row r="69" spans="1:9" ht="12">
      <c r="A69" s="48" t="s">
        <v>252</v>
      </c>
      <c r="B69" s="83">
        <v>94000</v>
      </c>
      <c r="C69" s="83">
        <v>52000</v>
      </c>
      <c r="D69">
        <v>750</v>
      </c>
      <c r="F69" s="83">
        <v>3200</v>
      </c>
      <c r="G69" s="83">
        <v>6100</v>
      </c>
      <c r="H69" s="83">
        <v>155000</v>
      </c>
      <c r="I69" s="83">
        <v>59000</v>
      </c>
    </row>
    <row r="70" spans="1:9" ht="12">
      <c r="A70" s="49">
        <v>37345</v>
      </c>
      <c r="B70" s="83">
        <v>100000</v>
      </c>
      <c r="C70" s="83">
        <v>53000</v>
      </c>
      <c r="D70">
        <v>780</v>
      </c>
      <c r="F70" s="83">
        <v>3700</v>
      </c>
      <c r="G70" s="83">
        <v>6300</v>
      </c>
      <c r="H70" s="83">
        <v>160000</v>
      </c>
      <c r="I70" s="83">
        <v>60000</v>
      </c>
    </row>
    <row r="71" spans="1:9" ht="12">
      <c r="A71" s="49">
        <v>37463</v>
      </c>
      <c r="B71" s="83">
        <v>104000</v>
      </c>
      <c r="C71" s="83">
        <v>62000</v>
      </c>
      <c r="D71">
        <v>800</v>
      </c>
      <c r="F71" s="83">
        <v>4200</v>
      </c>
      <c r="G71" s="83">
        <v>6400</v>
      </c>
      <c r="H71" s="83">
        <v>177000</v>
      </c>
      <c r="I71" s="83">
        <v>75000</v>
      </c>
    </row>
    <row r="72" spans="1:9" ht="12">
      <c r="A72" s="49">
        <v>37529</v>
      </c>
      <c r="B72" s="83">
        <v>106000</v>
      </c>
      <c r="C72" s="83">
        <v>64000</v>
      </c>
      <c r="D72">
        <v>825</v>
      </c>
      <c r="F72" s="83">
        <v>4500</v>
      </c>
      <c r="G72" s="83">
        <v>6400</v>
      </c>
      <c r="H72" s="83">
        <v>181000</v>
      </c>
      <c r="I72" s="83">
        <v>80000</v>
      </c>
    </row>
    <row r="73" spans="1:9" ht="12">
      <c r="A73" s="48" t="s">
        <v>305</v>
      </c>
      <c r="B73" s="83">
        <v>108000</v>
      </c>
      <c r="C73" s="83">
        <v>67000</v>
      </c>
      <c r="D73">
        <v>850</v>
      </c>
      <c r="F73" s="83">
        <v>4900</v>
      </c>
      <c r="G73" s="83">
        <v>6500</v>
      </c>
      <c r="H73" s="83">
        <v>176000</v>
      </c>
      <c r="I73" s="83">
        <v>85000</v>
      </c>
    </row>
    <row r="74" spans="1:10" ht="12">
      <c r="A74" s="48" t="s">
        <v>306</v>
      </c>
      <c r="B74" s="83">
        <v>120000</v>
      </c>
      <c r="C74" s="83">
        <v>88000</v>
      </c>
      <c r="D74" s="83">
        <v>1000</v>
      </c>
      <c r="E74" s="83"/>
      <c r="F74" s="83">
        <v>3800</v>
      </c>
      <c r="G74" s="83">
        <v>7700</v>
      </c>
      <c r="H74" s="83">
        <v>210000</v>
      </c>
      <c r="I74" s="83">
        <v>117000</v>
      </c>
      <c r="J74" s="48" t="s">
        <v>307</v>
      </c>
    </row>
    <row r="75" spans="1:9" ht="12">
      <c r="A75" s="48" t="s">
        <v>193</v>
      </c>
      <c r="B75" s="83">
        <v>140000</v>
      </c>
      <c r="C75" s="83">
        <v>144000</v>
      </c>
      <c r="D75" s="83">
        <v>1100</v>
      </c>
      <c r="E75" s="83"/>
      <c r="F75" s="83">
        <v>5700</v>
      </c>
      <c r="G75" s="83">
        <v>8150</v>
      </c>
      <c r="H75" s="83">
        <v>290000</v>
      </c>
      <c r="I75" s="83">
        <v>193000</v>
      </c>
    </row>
    <row r="76" spans="1:10" ht="12">
      <c r="A76" s="49">
        <v>39633</v>
      </c>
      <c r="B76" s="83">
        <v>244000</v>
      </c>
      <c r="C76" s="83">
        <v>351000</v>
      </c>
      <c r="D76" s="83">
        <v>1600</v>
      </c>
      <c r="E76" s="83">
        <v>3200</v>
      </c>
      <c r="F76" s="83">
        <v>16000</v>
      </c>
      <c r="G76" s="83">
        <v>10700</v>
      </c>
      <c r="H76" s="83">
        <v>600000</v>
      </c>
      <c r="I76" s="83">
        <v>492000</v>
      </c>
      <c r="J76" s="48" t="s">
        <v>258</v>
      </c>
    </row>
    <row r="78" ht="12">
      <c r="A78" s="19" t="s">
        <v>254</v>
      </c>
    </row>
    <row r="79" ht="12">
      <c r="B79" s="48" t="s">
        <v>255</v>
      </c>
    </row>
    <row r="80" spans="1:2" ht="12">
      <c r="A80" s="147">
        <v>37713</v>
      </c>
      <c r="B80">
        <v>75</v>
      </c>
    </row>
    <row r="81" spans="1:2" ht="12">
      <c r="A81" s="49">
        <v>37796</v>
      </c>
      <c r="B81">
        <v>134</v>
      </c>
    </row>
    <row r="82" spans="1:2" ht="12">
      <c r="A82" s="48" t="s">
        <v>231</v>
      </c>
      <c r="B82">
        <v>382</v>
      </c>
    </row>
    <row r="83" spans="1:2" ht="12">
      <c r="A83" s="48" t="s">
        <v>281</v>
      </c>
      <c r="B83" s="83">
        <v>1847</v>
      </c>
    </row>
    <row r="84" spans="1:2" ht="12">
      <c r="A84" s="48" t="s">
        <v>282</v>
      </c>
      <c r="B84" s="83">
        <v>3035</v>
      </c>
    </row>
    <row r="86" ht="12">
      <c r="A86" s="19" t="s">
        <v>296</v>
      </c>
    </row>
    <row r="87" ht="12">
      <c r="A87" s="48" t="s">
        <v>297</v>
      </c>
    </row>
    <row r="89" ht="12">
      <c r="A89" s="48" t="s">
        <v>283</v>
      </c>
    </row>
    <row r="91" ht="12">
      <c r="A91" s="29" t="s">
        <v>194</v>
      </c>
    </row>
    <row r="92" spans="1:7" ht="52.5" customHeight="1">
      <c r="A92" s="321" t="s">
        <v>89</v>
      </c>
      <c r="B92" s="321"/>
      <c r="C92" s="321"/>
      <c r="D92" s="321"/>
      <c r="E92" s="321"/>
      <c r="F92" s="321"/>
      <c r="G92" s="321"/>
    </row>
    <row r="93" ht="12">
      <c r="A93" s="22" t="s">
        <v>242</v>
      </c>
    </row>
    <row r="94" ht="12">
      <c r="A94" s="75" t="s">
        <v>43</v>
      </c>
    </row>
  </sheetData>
  <mergeCells count="1">
    <mergeCell ref="A92:G92"/>
  </mergeCells>
  <printOptions/>
  <pageMargins left="0.75" right="0.75" top="1" bottom="1" header="0.5" footer="0.5"/>
  <pageSetup orientation="portrait"/>
</worksheet>
</file>

<file path=xl/worksheets/sheet5.xml><?xml version="1.0" encoding="utf-8"?>
<worksheet xmlns="http://schemas.openxmlformats.org/spreadsheetml/2006/main" xmlns:r="http://schemas.openxmlformats.org/officeDocument/2006/relationships">
  <dimension ref="A1:Q49"/>
  <sheetViews>
    <sheetView workbookViewId="0" topLeftCell="A1">
      <selection activeCell="H30" sqref="H30"/>
    </sheetView>
  </sheetViews>
  <sheetFormatPr defaultColWidth="11.421875" defaultRowHeight="12.75"/>
  <cols>
    <col min="1" max="1" width="36.140625" style="0" customWidth="1"/>
    <col min="11" max="11" width="10.8515625" style="57" customWidth="1"/>
    <col min="14" max="14" width="10.8515625" style="60" customWidth="1"/>
  </cols>
  <sheetData>
    <row r="1" spans="1:9" ht="12">
      <c r="A1" s="19" t="s">
        <v>125</v>
      </c>
      <c r="I1" s="19" t="s">
        <v>124</v>
      </c>
    </row>
    <row r="2" ht="12">
      <c r="A2" s="19" t="s">
        <v>144</v>
      </c>
    </row>
    <row r="4" spans="1:16" ht="12">
      <c r="A4" s="49">
        <v>40159</v>
      </c>
      <c r="I4" s="49">
        <v>40268</v>
      </c>
      <c r="L4" s="48" t="s">
        <v>95</v>
      </c>
      <c r="P4" s="48" t="s">
        <v>66</v>
      </c>
    </row>
    <row r="5" spans="1:17" s="18" customFormat="1" ht="108">
      <c r="A5" s="50"/>
      <c r="B5" s="50" t="s">
        <v>26</v>
      </c>
      <c r="C5" s="50" t="s">
        <v>196</v>
      </c>
      <c r="D5" s="50" t="s">
        <v>41</v>
      </c>
      <c r="E5" s="50" t="s">
        <v>243</v>
      </c>
      <c r="F5" s="50" t="s">
        <v>209</v>
      </c>
      <c r="G5" s="50" t="s">
        <v>209</v>
      </c>
      <c r="I5" s="50" t="s">
        <v>25</v>
      </c>
      <c r="J5" s="50" t="s">
        <v>196</v>
      </c>
      <c r="K5" s="58" t="s">
        <v>20</v>
      </c>
      <c r="L5" s="50" t="s">
        <v>94</v>
      </c>
      <c r="M5" s="50" t="s">
        <v>122</v>
      </c>
      <c r="N5" s="61" t="s">
        <v>20</v>
      </c>
      <c r="P5" s="50" t="s">
        <v>17</v>
      </c>
      <c r="Q5" s="50" t="s">
        <v>114</v>
      </c>
    </row>
    <row r="6" spans="1:17" s="18" customFormat="1" ht="12">
      <c r="A6" s="50" t="s">
        <v>159</v>
      </c>
      <c r="B6" s="50">
        <v>287</v>
      </c>
      <c r="C6" s="50">
        <v>287</v>
      </c>
      <c r="D6" s="51">
        <f>PRODUCT(C6/B6)</f>
        <v>1</v>
      </c>
      <c r="E6" s="50">
        <v>32</v>
      </c>
      <c r="F6" s="50">
        <v>32</v>
      </c>
      <c r="G6" s="51">
        <f>PRODUCT(F6/E6)</f>
        <v>1</v>
      </c>
      <c r="K6" s="59"/>
      <c r="N6" s="62"/>
      <c r="P6" s="56">
        <v>83061</v>
      </c>
      <c r="Q6" s="56">
        <v>51331</v>
      </c>
    </row>
    <row r="7" spans="1:14" s="18" customFormat="1" ht="12">
      <c r="A7" s="50" t="s">
        <v>92</v>
      </c>
      <c r="B7" s="50">
        <v>134</v>
      </c>
      <c r="C7" s="50">
        <v>134</v>
      </c>
      <c r="D7" s="51">
        <f>PRODUCT(C7/B7)</f>
        <v>1</v>
      </c>
      <c r="E7" s="50">
        <v>59</v>
      </c>
      <c r="F7" s="50">
        <v>59</v>
      </c>
      <c r="G7" s="51">
        <f>PRODUCT(F7/E7)</f>
        <v>1</v>
      </c>
      <c r="K7" s="59"/>
      <c r="N7" s="62"/>
    </row>
    <row r="8" spans="1:14" s="18" customFormat="1" ht="12">
      <c r="A8" s="50"/>
      <c r="B8" s="50"/>
      <c r="C8" s="50"/>
      <c r="D8" s="51"/>
      <c r="E8" s="50"/>
      <c r="F8" s="50"/>
      <c r="G8" s="51"/>
      <c r="K8" s="59"/>
      <c r="N8" s="62"/>
    </row>
    <row r="9" spans="1:14" s="18" customFormat="1" ht="12">
      <c r="A9" s="50"/>
      <c r="B9" s="50"/>
      <c r="C9" s="50"/>
      <c r="D9" s="50"/>
      <c r="E9" s="50"/>
      <c r="F9" s="50"/>
      <c r="G9" s="50"/>
      <c r="K9" s="59"/>
      <c r="N9" s="62"/>
    </row>
    <row r="10" spans="1:14" s="18" customFormat="1" ht="12">
      <c r="A10" s="50" t="s">
        <v>145</v>
      </c>
      <c r="B10" s="50">
        <v>477</v>
      </c>
      <c r="C10" s="50">
        <v>454</v>
      </c>
      <c r="D10" s="51">
        <f>PRODUCT(C10/B10)</f>
        <v>0.9517819706498952</v>
      </c>
      <c r="E10" s="50">
        <v>167</v>
      </c>
      <c r="F10" s="50">
        <v>17</v>
      </c>
      <c r="G10" s="51">
        <f>PRODUCT(F10/E10)</f>
        <v>0.10179640718562874</v>
      </c>
      <c r="K10" s="59"/>
      <c r="N10" s="62"/>
    </row>
    <row r="11" spans="1:14" s="18" customFormat="1" ht="12">
      <c r="A11" s="50"/>
      <c r="B11" s="50"/>
      <c r="C11" s="50"/>
      <c r="D11" s="50"/>
      <c r="E11" s="50"/>
      <c r="F11" s="50"/>
      <c r="K11" s="59"/>
      <c r="N11" s="62"/>
    </row>
    <row r="12" ht="12">
      <c r="A12" s="48" t="s">
        <v>97</v>
      </c>
    </row>
    <row r="13" spans="1:14" ht="12">
      <c r="A13" s="48" t="s">
        <v>195</v>
      </c>
      <c r="B13">
        <v>415</v>
      </c>
      <c r="C13">
        <v>153</v>
      </c>
      <c r="D13" s="51">
        <f>PRODUCT(C13/B13)</f>
        <v>0.3686746987951807</v>
      </c>
      <c r="E13">
        <v>115</v>
      </c>
      <c r="F13">
        <v>2</v>
      </c>
      <c r="G13" s="51">
        <f>PRODUCT(F13/E13)</f>
        <v>0.017391304347826087</v>
      </c>
      <c r="I13">
        <v>450</v>
      </c>
      <c r="J13">
        <v>171</v>
      </c>
      <c r="K13" s="57">
        <f>PRODUCT(J13/I13)</f>
        <v>0.38</v>
      </c>
      <c r="L13">
        <v>126</v>
      </c>
      <c r="M13">
        <v>70</v>
      </c>
      <c r="N13" s="60">
        <f>PRODUCT(M13/L13)</f>
        <v>0.5555555555555556</v>
      </c>
    </row>
    <row r="14" spans="1:14" ht="12">
      <c r="A14" s="48" t="s">
        <v>79</v>
      </c>
      <c r="B14">
        <v>209</v>
      </c>
      <c r="C14">
        <v>45</v>
      </c>
      <c r="D14" s="51">
        <f>PRODUCT(C14/B14)</f>
        <v>0.215311004784689</v>
      </c>
      <c r="E14">
        <v>46</v>
      </c>
      <c r="F14">
        <v>0</v>
      </c>
      <c r="G14" s="51">
        <f>PRODUCT(F14/E14)</f>
        <v>0</v>
      </c>
      <c r="I14">
        <v>223</v>
      </c>
      <c r="J14">
        <v>57</v>
      </c>
      <c r="K14" s="57">
        <f>PRODUCT(J14/I14)</f>
        <v>0.2556053811659193</v>
      </c>
      <c r="L14">
        <v>60</v>
      </c>
      <c r="M14">
        <v>29</v>
      </c>
      <c r="N14" s="60">
        <f>PRODUCT(M14/L14)</f>
        <v>0.48333333333333334</v>
      </c>
    </row>
    <row r="16" ht="12">
      <c r="A16" s="48" t="s">
        <v>6</v>
      </c>
    </row>
    <row r="17" spans="1:14" ht="12">
      <c r="A17" s="48" t="s">
        <v>88</v>
      </c>
      <c r="B17">
        <v>86</v>
      </c>
      <c r="C17">
        <v>10</v>
      </c>
      <c r="D17" s="51">
        <f>PRODUCT(C17/B17)</f>
        <v>0.11627906976744186</v>
      </c>
      <c r="E17">
        <v>35</v>
      </c>
      <c r="F17">
        <v>6</v>
      </c>
      <c r="G17" s="51">
        <f>PRODUCT(F17/E17)</f>
        <v>0.17142857142857143</v>
      </c>
      <c r="I17">
        <v>98</v>
      </c>
      <c r="J17">
        <v>13</v>
      </c>
      <c r="K17" s="57">
        <f>PRODUCT(J17/I17)</f>
        <v>0.1326530612244898</v>
      </c>
      <c r="L17">
        <v>38</v>
      </c>
      <c r="M17">
        <v>11</v>
      </c>
      <c r="N17" s="60">
        <f>PRODUCT(M17/L17)</f>
        <v>0.2894736842105263</v>
      </c>
    </row>
    <row r="18" spans="1:14" ht="12">
      <c r="A18" s="48" t="s">
        <v>39</v>
      </c>
      <c r="B18">
        <v>300</v>
      </c>
      <c r="C18">
        <v>27</v>
      </c>
      <c r="D18" s="51">
        <f>PRODUCT(C18/B18)</f>
        <v>0.09</v>
      </c>
      <c r="E18">
        <v>102</v>
      </c>
      <c r="F18">
        <v>12</v>
      </c>
      <c r="G18" s="51">
        <f>PRODUCT(F18/E18)</f>
        <v>0.11764705882352941</v>
      </c>
      <c r="I18">
        <v>323</v>
      </c>
      <c r="J18">
        <v>33</v>
      </c>
      <c r="K18" s="57">
        <f>PRODUCT(J18/I18)</f>
        <v>0.1021671826625387</v>
      </c>
      <c r="L18">
        <v>152</v>
      </c>
      <c r="M18">
        <v>25</v>
      </c>
      <c r="N18" s="60">
        <f>PRODUCT(M18/L18)</f>
        <v>0.16447368421052633</v>
      </c>
    </row>
    <row r="20" ht="12">
      <c r="A20" s="48" t="s">
        <v>163</v>
      </c>
    </row>
    <row r="21" spans="1:14" ht="12">
      <c r="A21" s="48" t="s">
        <v>127</v>
      </c>
      <c r="B21" s="53">
        <v>627</v>
      </c>
      <c r="C21">
        <v>113</v>
      </c>
      <c r="D21" s="51">
        <f>PRODUCT(C21/B21)</f>
        <v>0.18022328548644337</v>
      </c>
      <c r="E21">
        <v>36</v>
      </c>
      <c r="F21">
        <v>4</v>
      </c>
      <c r="G21" s="51">
        <f>PRODUCT(F21/E21)</f>
        <v>0.1111111111111111</v>
      </c>
      <c r="I21">
        <v>664</v>
      </c>
      <c r="J21">
        <v>137</v>
      </c>
      <c r="K21" s="57">
        <f>PRODUCT(J21/I21)</f>
        <v>0.2063253012048193</v>
      </c>
      <c r="L21">
        <v>176</v>
      </c>
      <c r="M21">
        <v>87</v>
      </c>
      <c r="N21" s="60">
        <f>PRODUCT(M21/L21)</f>
        <v>0.4943181818181818</v>
      </c>
    </row>
    <row r="22" spans="1:11" ht="12">
      <c r="A22" s="48" t="s">
        <v>197</v>
      </c>
      <c r="B22">
        <v>6</v>
      </c>
      <c r="C22">
        <v>0</v>
      </c>
      <c r="D22" s="51">
        <f>PRODUCT(C22/B22)</f>
        <v>0</v>
      </c>
      <c r="E22" s="48"/>
      <c r="F22" s="48"/>
      <c r="I22">
        <v>6</v>
      </c>
      <c r="J22">
        <v>0</v>
      </c>
      <c r="K22" s="57">
        <f>PRODUCT(J22/I22)</f>
        <v>0</v>
      </c>
    </row>
    <row r="23" spans="1:9" ht="12">
      <c r="A23" s="48" t="s">
        <v>51</v>
      </c>
      <c r="I23" s="48" t="s">
        <v>18</v>
      </c>
    </row>
    <row r="24" spans="1:9" ht="12">
      <c r="A24" s="48" t="s">
        <v>52</v>
      </c>
      <c r="I24" s="48" t="s">
        <v>19</v>
      </c>
    </row>
    <row r="25" ht="12">
      <c r="A25" s="48" t="s">
        <v>23</v>
      </c>
    </row>
    <row r="26" spans="1:9" ht="12">
      <c r="A26" s="48" t="s">
        <v>156</v>
      </c>
      <c r="I26" s="48" t="s">
        <v>237</v>
      </c>
    </row>
    <row r="28" ht="12">
      <c r="A28" s="48" t="s">
        <v>157</v>
      </c>
    </row>
    <row r="29" spans="1:14" ht="12">
      <c r="A29" s="48" t="s">
        <v>138</v>
      </c>
      <c r="B29">
        <v>181</v>
      </c>
      <c r="C29">
        <v>25</v>
      </c>
      <c r="D29" s="51">
        <f>PRODUCT(C29/B29)</f>
        <v>0.13812154696132597</v>
      </c>
      <c r="E29">
        <v>0</v>
      </c>
      <c r="F29" s="48" t="s">
        <v>140</v>
      </c>
      <c r="I29">
        <v>202</v>
      </c>
      <c r="J29">
        <v>31</v>
      </c>
      <c r="K29" s="57">
        <f>PRODUCT(J29/I29)</f>
        <v>0.15346534653465346</v>
      </c>
      <c r="L29">
        <v>47</v>
      </c>
      <c r="M29">
        <v>12</v>
      </c>
      <c r="N29" s="60">
        <f>PRODUCT(M29/L29)</f>
        <v>0.2553191489361702</v>
      </c>
    </row>
    <row r="30" spans="1:14" ht="12">
      <c r="A30" s="48" t="s">
        <v>139</v>
      </c>
      <c r="B30">
        <v>32</v>
      </c>
      <c r="C30">
        <v>6</v>
      </c>
      <c r="D30" s="51">
        <f>PRODUCT(C30/B30)</f>
        <v>0.1875</v>
      </c>
      <c r="E30">
        <v>0</v>
      </c>
      <c r="F30" s="48" t="s">
        <v>141</v>
      </c>
      <c r="I30">
        <v>50</v>
      </c>
      <c r="J30">
        <v>13</v>
      </c>
      <c r="K30" s="57">
        <f>PRODUCT(J30/I30)</f>
        <v>0.26</v>
      </c>
      <c r="L30">
        <v>16</v>
      </c>
      <c r="M30">
        <v>7</v>
      </c>
      <c r="N30" s="60">
        <f>PRODUCT(M30/L30)</f>
        <v>0.4375</v>
      </c>
    </row>
    <row r="31" ht="12">
      <c r="A31" s="48" t="s">
        <v>142</v>
      </c>
    </row>
    <row r="32" ht="12">
      <c r="A32" s="48" t="s">
        <v>11</v>
      </c>
    </row>
    <row r="33" ht="12">
      <c r="A33" s="48" t="s">
        <v>91</v>
      </c>
    </row>
    <row r="34" ht="12">
      <c r="A34" s="48" t="s">
        <v>137</v>
      </c>
    </row>
    <row r="36" ht="12">
      <c r="A36" s="48" t="s">
        <v>146</v>
      </c>
    </row>
    <row r="37" spans="1:7" ht="12">
      <c r="A37" s="48" t="s">
        <v>148</v>
      </c>
      <c r="B37">
        <v>2</v>
      </c>
      <c r="C37">
        <v>2</v>
      </c>
      <c r="D37" s="51">
        <f>PRODUCT(C37/B37)</f>
        <v>1</v>
      </c>
      <c r="E37">
        <v>1</v>
      </c>
      <c r="F37">
        <v>1</v>
      </c>
      <c r="G37" s="51">
        <f>PRODUCT(F37/E37)</f>
        <v>1</v>
      </c>
    </row>
    <row r="38" ht="12">
      <c r="A38" s="48" t="s">
        <v>147</v>
      </c>
    </row>
    <row r="40" ht="12">
      <c r="A40" s="48" t="s">
        <v>123</v>
      </c>
    </row>
    <row r="41" ht="12">
      <c r="A41" s="48" t="s">
        <v>8</v>
      </c>
    </row>
    <row r="42" ht="12">
      <c r="A42" s="48" t="s">
        <v>24</v>
      </c>
    </row>
    <row r="44" ht="12">
      <c r="A44" s="48" t="s">
        <v>119</v>
      </c>
    </row>
    <row r="45" ht="12">
      <c r="A45" s="48" t="s">
        <v>9</v>
      </c>
    </row>
    <row r="46" ht="12">
      <c r="A46" s="48" t="s">
        <v>118</v>
      </c>
    </row>
    <row r="49" ht="12">
      <c r="A49" s="48"/>
    </row>
  </sheetData>
  <printOptions/>
  <pageMargins left="0.75" right="0.75" top="1" bottom="1" header="0.5" footer="0.5"/>
  <pageSetup orientation="portrait"/>
</worksheet>
</file>

<file path=xl/worksheets/sheet6.xml><?xml version="1.0" encoding="utf-8"?>
<worksheet xmlns="http://schemas.openxmlformats.org/spreadsheetml/2006/main" xmlns:r="http://schemas.openxmlformats.org/officeDocument/2006/relationships">
  <dimension ref="A1:A19"/>
  <sheetViews>
    <sheetView workbookViewId="0" topLeftCell="B1">
      <selection activeCell="B3" sqref="B3"/>
    </sheetView>
  </sheetViews>
  <sheetFormatPr defaultColWidth="11.421875" defaultRowHeight="12.75"/>
  <cols>
    <col min="1" max="1" width="36.140625" style="0" customWidth="1"/>
  </cols>
  <sheetData>
    <row r="1" ht="12">
      <c r="A1" s="19" t="s">
        <v>186</v>
      </c>
    </row>
    <row r="3" ht="16.5">
      <c r="A3" s="142" t="s">
        <v>225</v>
      </c>
    </row>
    <row r="5" ht="12">
      <c r="A5" t="s">
        <v>235</v>
      </c>
    </row>
    <row r="7" ht="12">
      <c r="A7" s="104" t="s">
        <v>208</v>
      </c>
    </row>
    <row r="8" ht="12">
      <c r="A8" t="s">
        <v>230</v>
      </c>
    </row>
    <row r="9" ht="12">
      <c r="A9" t="s">
        <v>101</v>
      </c>
    </row>
    <row r="10" ht="12">
      <c r="A10" t="s">
        <v>174</v>
      </c>
    </row>
    <row r="11" ht="12">
      <c r="A11" t="s">
        <v>53</v>
      </c>
    </row>
    <row r="12" ht="12">
      <c r="A12" t="s">
        <v>236</v>
      </c>
    </row>
    <row r="14" ht="12">
      <c r="A14" t="s">
        <v>149</v>
      </c>
    </row>
    <row r="16" ht="12">
      <c r="A16" t="s">
        <v>229</v>
      </c>
    </row>
    <row r="18" ht="12">
      <c r="A18" s="48" t="s">
        <v>357</v>
      </c>
    </row>
    <row r="19" ht="12">
      <c r="A19" t="s">
        <v>358</v>
      </c>
    </row>
  </sheetData>
  <hyperlinks>
    <hyperlink ref="A7" r:id="rId1" display="From PubMed, go to Advanced Search."/>
  </hyperlinks>
  <printOptions/>
  <pageMargins left="0.75" right="0.75" top="1" bottom="1" header="0.5" footer="0.5"/>
  <pageSetup orientation="portrait"/>
</worksheet>
</file>

<file path=xl/worksheets/sheet7.xml><?xml version="1.0" encoding="utf-8"?>
<worksheet xmlns="http://schemas.openxmlformats.org/spreadsheetml/2006/main" xmlns:r="http://schemas.openxmlformats.org/officeDocument/2006/relationships">
  <dimension ref="A1:B14"/>
  <sheetViews>
    <sheetView workbookViewId="0" topLeftCell="A1">
      <selection activeCell="D4" sqref="D4"/>
    </sheetView>
  </sheetViews>
  <sheetFormatPr defaultColWidth="11.421875" defaultRowHeight="12.75"/>
  <cols>
    <col min="1" max="1" width="32.421875" style="0" customWidth="1"/>
  </cols>
  <sheetData>
    <row r="1" ht="12">
      <c r="A1" s="48" t="s">
        <v>121</v>
      </c>
    </row>
    <row r="3" spans="1:2" ht="12">
      <c r="A3" s="48" t="s">
        <v>135</v>
      </c>
      <c r="B3" s="82">
        <v>40451</v>
      </c>
    </row>
    <row r="4" spans="1:2" ht="12">
      <c r="A4" s="48" t="s">
        <v>240</v>
      </c>
      <c r="B4" s="53">
        <v>26231</v>
      </c>
    </row>
    <row r="5" spans="1:2" ht="12">
      <c r="A5" s="48" t="s">
        <v>238</v>
      </c>
      <c r="B5" s="53">
        <v>7532</v>
      </c>
    </row>
    <row r="6" spans="1:2" ht="12">
      <c r="A6" s="48" t="s">
        <v>241</v>
      </c>
      <c r="B6" s="53">
        <v>6600</v>
      </c>
    </row>
    <row r="7" spans="1:2" ht="12">
      <c r="A7" s="48" t="s">
        <v>136</v>
      </c>
      <c r="B7" s="53">
        <v>5452</v>
      </c>
    </row>
    <row r="8" spans="1:2" ht="12">
      <c r="A8" s="48" t="s">
        <v>239</v>
      </c>
      <c r="B8" s="53">
        <v>4484</v>
      </c>
    </row>
    <row r="9" spans="1:2" ht="12">
      <c r="A9" s="48" t="s">
        <v>220</v>
      </c>
      <c r="B9" s="53">
        <v>2500</v>
      </c>
    </row>
    <row r="10" spans="1:2" ht="12">
      <c r="A10" s="48" t="s">
        <v>4</v>
      </c>
      <c r="B10" s="53">
        <v>1500</v>
      </c>
    </row>
    <row r="11" spans="1:2" ht="12">
      <c r="A11" s="48" t="s">
        <v>44</v>
      </c>
      <c r="B11" s="53">
        <v>960</v>
      </c>
    </row>
    <row r="12" ht="12">
      <c r="A12" s="48"/>
    </row>
    <row r="13" ht="12">
      <c r="A13" s="48" t="s">
        <v>15</v>
      </c>
    </row>
    <row r="14" ht="12">
      <c r="A14" s="48" t="s">
        <v>47</v>
      </c>
    </row>
  </sheetData>
  <printOptions/>
  <pageMargins left="0.75" right="0.75" top="1" bottom="1" header="0.5" footer="0.5"/>
  <pageSetup orientation="portrait"/>
</worksheet>
</file>

<file path=xl/worksheets/sheet8.xml><?xml version="1.0" encoding="utf-8"?>
<worksheet xmlns="http://schemas.openxmlformats.org/spreadsheetml/2006/main" xmlns:r="http://schemas.openxmlformats.org/officeDocument/2006/relationships">
  <dimension ref="A1:B8"/>
  <sheetViews>
    <sheetView workbookViewId="0" topLeftCell="A1">
      <selection activeCell="E2" sqref="E2"/>
    </sheetView>
  </sheetViews>
  <sheetFormatPr defaultColWidth="11.421875" defaultRowHeight="12.75"/>
  <cols>
    <col min="1" max="1" width="28.7109375" style="0" customWidth="1"/>
  </cols>
  <sheetData>
    <row r="1" ht="12">
      <c r="A1" s="19" t="s">
        <v>232</v>
      </c>
    </row>
    <row r="2" ht="12">
      <c r="A2" s="19"/>
    </row>
    <row r="3" ht="12">
      <c r="B3" s="49">
        <v>40451</v>
      </c>
    </row>
    <row r="4" spans="1:2" ht="12">
      <c r="A4" s="48" t="s">
        <v>68</v>
      </c>
      <c r="B4" s="83">
        <v>38245864</v>
      </c>
    </row>
    <row r="5" spans="1:2" ht="12">
      <c r="A5" s="48" t="s">
        <v>67</v>
      </c>
      <c r="B5" s="84">
        <v>25516275</v>
      </c>
    </row>
    <row r="6" spans="1:2" ht="12">
      <c r="A6" s="48" t="s">
        <v>301</v>
      </c>
      <c r="B6" s="53">
        <v>10385561</v>
      </c>
    </row>
    <row r="8" ht="12">
      <c r="A8" s="48" t="s">
        <v>233</v>
      </c>
    </row>
  </sheetData>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Anon ymous</cp:lastModifiedBy>
  <cp:lastPrinted>2010-12-12T00:02:54Z</cp:lastPrinted>
  <dcterms:created xsi:type="dcterms:W3CDTF">2008-06-30T22:01:36Z</dcterms:created>
  <dcterms:modified xsi:type="dcterms:W3CDTF">2013-03-31T23:15:04Z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