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hD Giant Copper\Dissertation\Appendix\"/>
    </mc:Choice>
  </mc:AlternateContent>
  <xr:revisionPtr revIDLastSave="0" documentId="13_ncr:1_{3B4D8D1C-550A-4C8A-A310-2220B25E1982}" xr6:coauthVersionLast="47" xr6:coauthVersionMax="47" xr10:uidLastSave="{00000000-0000-0000-0000-000000000000}"/>
  <bookViews>
    <workbookView xWindow="-120" yWindow="-120" windowWidth="29040" windowHeight="16440" xr2:uid="{BA712195-CDD4-4E7D-BB77-FE7D4471BE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162" i="1" l="1"/>
  <c r="E622" i="1"/>
  <c r="E621" i="1"/>
  <c r="E620" i="1"/>
  <c r="E608" i="1"/>
  <c r="E607" i="1"/>
  <c r="E606" i="1"/>
  <c r="E601" i="1"/>
  <c r="E600" i="1"/>
  <c r="E599" i="1"/>
  <c r="E598" i="1"/>
  <c r="E588" i="1"/>
  <c r="E587" i="1"/>
  <c r="E586" i="1"/>
  <c r="E585" i="1"/>
  <c r="E584" i="1"/>
  <c r="G578" i="1"/>
  <c r="G577" i="1"/>
  <c r="G579" i="1"/>
  <c r="E579" i="1"/>
  <c r="E578" i="1"/>
  <c r="E420" i="1"/>
  <c r="G626" i="1"/>
  <c r="F626" i="1"/>
  <c r="E626" i="1"/>
  <c r="G625" i="1"/>
  <c r="F625" i="1"/>
  <c r="E625" i="1"/>
  <c r="G624" i="1"/>
  <c r="F624" i="1"/>
  <c r="E624" i="1"/>
  <c r="G623" i="1"/>
  <c r="F623" i="1"/>
  <c r="E623" i="1"/>
  <c r="G622" i="1"/>
  <c r="G621" i="1"/>
  <c r="G620" i="1"/>
  <c r="G619" i="1"/>
  <c r="G618" i="1"/>
  <c r="F618" i="1"/>
  <c r="E619" i="1" s="1"/>
  <c r="E618" i="1"/>
  <c r="G617" i="1"/>
  <c r="F617" i="1"/>
  <c r="E617" i="1"/>
  <c r="G616" i="1"/>
  <c r="F616" i="1"/>
  <c r="E616" i="1"/>
  <c r="G615" i="1"/>
  <c r="F615" i="1"/>
  <c r="E615" i="1"/>
  <c r="G614" i="1"/>
  <c r="F614" i="1"/>
  <c r="E614" i="1"/>
  <c r="G613" i="1"/>
  <c r="F613" i="1"/>
  <c r="E613" i="1"/>
  <c r="G612" i="1"/>
  <c r="F612" i="1"/>
  <c r="E612" i="1"/>
  <c r="G611" i="1"/>
  <c r="F611" i="1"/>
  <c r="E611" i="1"/>
  <c r="G610" i="1"/>
  <c r="F610" i="1"/>
  <c r="E610" i="1"/>
  <c r="G609" i="1"/>
  <c r="F609" i="1"/>
  <c r="E609" i="1"/>
  <c r="G608" i="1"/>
  <c r="G607" i="1"/>
  <c r="G606" i="1"/>
  <c r="G605" i="1"/>
  <c r="G604" i="1"/>
  <c r="F604" i="1"/>
  <c r="E605" i="1" s="1"/>
  <c r="E604" i="1"/>
  <c r="G603" i="1"/>
  <c r="F603" i="1"/>
  <c r="E603" i="1"/>
  <c r="G602" i="1"/>
  <c r="F602" i="1"/>
  <c r="E602" i="1"/>
  <c r="G601" i="1"/>
  <c r="G600" i="1"/>
  <c r="G599" i="1"/>
  <c r="G598" i="1"/>
  <c r="G597" i="1"/>
  <c r="G596" i="1"/>
  <c r="F596" i="1"/>
  <c r="E597" i="1" s="1"/>
  <c r="E596" i="1"/>
  <c r="G595" i="1"/>
  <c r="F595" i="1"/>
  <c r="E595" i="1"/>
  <c r="G594" i="1"/>
  <c r="F594" i="1"/>
  <c r="E594" i="1"/>
  <c r="G593" i="1"/>
  <c r="F593" i="1"/>
  <c r="E593" i="1"/>
  <c r="G592" i="1"/>
  <c r="F592" i="1"/>
  <c r="E592" i="1"/>
  <c r="G591" i="1"/>
  <c r="F591" i="1"/>
  <c r="E591" i="1"/>
  <c r="G590" i="1"/>
  <c r="F590" i="1"/>
  <c r="E590" i="1"/>
  <c r="G589" i="1"/>
  <c r="F589" i="1"/>
  <c r="E589" i="1"/>
  <c r="G588" i="1"/>
  <c r="G587" i="1"/>
  <c r="G586" i="1"/>
  <c r="G585" i="1"/>
  <c r="G584" i="1"/>
  <c r="G583" i="1"/>
  <c r="G582" i="1"/>
  <c r="F582" i="1"/>
  <c r="E583" i="1" s="1"/>
  <c r="E582" i="1"/>
  <c r="G581" i="1"/>
  <c r="F581" i="1"/>
  <c r="E581" i="1"/>
  <c r="G580" i="1"/>
  <c r="F580" i="1"/>
  <c r="E580" i="1"/>
  <c r="G576" i="1"/>
  <c r="F576" i="1"/>
  <c r="E577" i="1" s="1"/>
  <c r="E576" i="1"/>
  <c r="G575" i="1"/>
  <c r="F575" i="1"/>
  <c r="E575" i="1"/>
  <c r="G574" i="1"/>
  <c r="F574" i="1"/>
  <c r="E574" i="1"/>
  <c r="G573" i="1"/>
  <c r="F573" i="1"/>
  <c r="E573" i="1"/>
  <c r="G572" i="1"/>
  <c r="F572" i="1"/>
  <c r="E572" i="1"/>
  <c r="G571" i="1"/>
  <c r="F571" i="1"/>
  <c r="E571" i="1"/>
  <c r="G570" i="1"/>
  <c r="F570" i="1"/>
  <c r="E570" i="1"/>
  <c r="G569" i="1"/>
  <c r="F569" i="1"/>
  <c r="E569" i="1"/>
  <c r="G568" i="1"/>
  <c r="F568" i="1"/>
  <c r="E568" i="1"/>
  <c r="G567" i="1"/>
  <c r="F567" i="1"/>
  <c r="E567" i="1"/>
  <c r="G566" i="1"/>
  <c r="F566" i="1"/>
  <c r="E566" i="1"/>
  <c r="G565" i="1"/>
  <c r="F565" i="1"/>
  <c r="E565" i="1"/>
  <c r="G564" i="1"/>
  <c r="F564" i="1"/>
  <c r="E564" i="1"/>
  <c r="G563" i="1"/>
  <c r="F563" i="1"/>
  <c r="E563" i="1"/>
  <c r="G562" i="1"/>
  <c r="F562" i="1"/>
  <c r="E562" i="1"/>
  <c r="G561" i="1"/>
  <c r="F561" i="1"/>
  <c r="E561" i="1"/>
  <c r="G560" i="1"/>
  <c r="F560" i="1"/>
  <c r="E560" i="1"/>
  <c r="G559" i="1"/>
  <c r="F559" i="1"/>
  <c r="E559" i="1"/>
  <c r="G558" i="1"/>
  <c r="F558" i="1"/>
  <c r="E558" i="1"/>
  <c r="G557" i="1"/>
  <c r="F557" i="1"/>
  <c r="E557" i="1"/>
  <c r="G556" i="1"/>
  <c r="F556" i="1"/>
  <c r="E556" i="1"/>
  <c r="G555" i="1"/>
  <c r="F555" i="1"/>
  <c r="E555" i="1"/>
  <c r="G554" i="1"/>
  <c r="F554" i="1"/>
  <c r="E554" i="1"/>
  <c r="G553" i="1"/>
  <c r="F553" i="1"/>
  <c r="E553" i="1"/>
  <c r="G552" i="1"/>
  <c r="F552" i="1"/>
  <c r="E552" i="1"/>
  <c r="G551" i="1"/>
  <c r="F551" i="1"/>
  <c r="E551" i="1"/>
  <c r="G550" i="1"/>
  <c r="F550" i="1"/>
  <c r="E550" i="1"/>
  <c r="G549" i="1"/>
  <c r="F549" i="1"/>
  <c r="E549" i="1"/>
  <c r="G548" i="1"/>
  <c r="F548" i="1"/>
  <c r="E548" i="1"/>
  <c r="G547" i="1"/>
  <c r="F547" i="1"/>
  <c r="E547" i="1"/>
  <c r="G546" i="1"/>
  <c r="F546" i="1"/>
  <c r="E546" i="1"/>
  <c r="G545" i="1"/>
  <c r="F545" i="1"/>
  <c r="E545" i="1"/>
  <c r="G544" i="1"/>
  <c r="F544" i="1"/>
  <c r="E544" i="1"/>
  <c r="G543" i="1"/>
  <c r="F543" i="1"/>
  <c r="E543" i="1"/>
  <c r="G542" i="1"/>
  <c r="F542" i="1"/>
  <c r="E542" i="1"/>
  <c r="G541" i="1"/>
  <c r="F541" i="1"/>
  <c r="E541" i="1"/>
  <c r="G540" i="1"/>
  <c r="F540" i="1"/>
  <c r="E540" i="1"/>
  <c r="G539" i="1"/>
  <c r="F539" i="1"/>
  <c r="E539" i="1"/>
  <c r="G538" i="1"/>
  <c r="F538" i="1"/>
  <c r="E538" i="1"/>
  <c r="G537" i="1"/>
  <c r="F537" i="1"/>
  <c r="E537" i="1"/>
  <c r="G536" i="1"/>
  <c r="F536" i="1"/>
  <c r="E536" i="1"/>
  <c r="G535" i="1"/>
  <c r="F535" i="1"/>
  <c r="E535" i="1"/>
  <c r="G534" i="1"/>
  <c r="F534" i="1"/>
  <c r="E534" i="1"/>
  <c r="G533" i="1"/>
  <c r="F533" i="1"/>
  <c r="E533" i="1"/>
  <c r="G532" i="1"/>
  <c r="F532" i="1"/>
  <c r="E532" i="1"/>
  <c r="G531" i="1"/>
  <c r="F531" i="1"/>
  <c r="E531" i="1"/>
  <c r="G530" i="1"/>
  <c r="F530" i="1"/>
  <c r="E530" i="1"/>
  <c r="G529" i="1"/>
  <c r="F529" i="1"/>
  <c r="E529" i="1"/>
  <c r="G528" i="1"/>
  <c r="F528" i="1"/>
  <c r="E528" i="1"/>
  <c r="G527" i="1"/>
  <c r="F527" i="1"/>
  <c r="E527" i="1"/>
  <c r="G526" i="1"/>
  <c r="F526" i="1"/>
  <c r="E526" i="1"/>
  <c r="G525" i="1"/>
  <c r="F525" i="1"/>
  <c r="E525" i="1"/>
  <c r="G524" i="1"/>
  <c r="F524" i="1"/>
  <c r="E524" i="1"/>
  <c r="G523" i="1"/>
  <c r="F523" i="1"/>
  <c r="E523" i="1"/>
  <c r="G522" i="1"/>
  <c r="F522" i="1"/>
  <c r="E522" i="1"/>
  <c r="G521" i="1"/>
  <c r="F521" i="1"/>
  <c r="E521" i="1"/>
  <c r="G520" i="1"/>
  <c r="F520" i="1"/>
  <c r="E520" i="1"/>
  <c r="G519" i="1"/>
  <c r="F519" i="1"/>
  <c r="E519" i="1"/>
  <c r="G518" i="1"/>
  <c r="F518" i="1"/>
  <c r="E518" i="1"/>
  <c r="G517" i="1"/>
  <c r="F517" i="1"/>
  <c r="E517" i="1"/>
  <c r="G516" i="1"/>
  <c r="F516" i="1"/>
  <c r="E516" i="1"/>
  <c r="G515" i="1"/>
  <c r="F515" i="1"/>
  <c r="E515" i="1"/>
  <c r="G514" i="1"/>
  <c r="F514" i="1"/>
  <c r="E514" i="1"/>
  <c r="G513" i="1"/>
  <c r="F513" i="1"/>
  <c r="E513" i="1"/>
  <c r="G512" i="1"/>
  <c r="F512" i="1"/>
  <c r="E512" i="1"/>
  <c r="G511" i="1"/>
  <c r="F511" i="1"/>
  <c r="E511" i="1"/>
  <c r="G510" i="1"/>
  <c r="F510" i="1"/>
  <c r="E510" i="1"/>
  <c r="G509" i="1"/>
  <c r="F509" i="1"/>
  <c r="E509" i="1"/>
  <c r="G508" i="1"/>
  <c r="F508" i="1"/>
  <c r="E508" i="1"/>
  <c r="G507" i="1"/>
  <c r="F507" i="1"/>
  <c r="E507" i="1"/>
  <c r="G506" i="1"/>
  <c r="F506" i="1"/>
  <c r="E506" i="1"/>
  <c r="G505" i="1"/>
  <c r="F505" i="1"/>
  <c r="E505" i="1"/>
  <c r="G504" i="1"/>
  <c r="F504" i="1"/>
  <c r="E504" i="1"/>
  <c r="G503" i="1"/>
  <c r="F503" i="1"/>
  <c r="E503" i="1"/>
  <c r="G502" i="1"/>
  <c r="F502" i="1"/>
  <c r="E502" i="1"/>
  <c r="G501" i="1"/>
  <c r="F501" i="1"/>
  <c r="E501" i="1"/>
  <c r="G500" i="1"/>
  <c r="F500" i="1"/>
  <c r="E500" i="1"/>
  <c r="G499" i="1"/>
  <c r="F499" i="1"/>
  <c r="E499" i="1"/>
  <c r="G498" i="1"/>
  <c r="F498" i="1"/>
  <c r="E498" i="1"/>
  <c r="G497" i="1"/>
  <c r="F497" i="1"/>
  <c r="E497" i="1"/>
  <c r="G496" i="1"/>
  <c r="F496" i="1"/>
  <c r="E496" i="1"/>
  <c r="G495" i="1"/>
  <c r="F495" i="1"/>
  <c r="E495" i="1"/>
  <c r="G494" i="1"/>
  <c r="F494" i="1"/>
  <c r="E494" i="1"/>
  <c r="G493" i="1"/>
  <c r="F493" i="1"/>
  <c r="E493" i="1"/>
  <c r="G492" i="1"/>
  <c r="F492" i="1"/>
  <c r="E492" i="1"/>
  <c r="G491" i="1"/>
  <c r="F491" i="1"/>
  <c r="E491" i="1"/>
  <c r="G490" i="1"/>
  <c r="F490" i="1"/>
  <c r="E490" i="1"/>
  <c r="G489" i="1"/>
  <c r="F489" i="1"/>
  <c r="E489" i="1"/>
  <c r="G488" i="1"/>
  <c r="F488" i="1"/>
  <c r="E488" i="1"/>
  <c r="G487" i="1"/>
  <c r="F487" i="1"/>
  <c r="E487" i="1"/>
  <c r="G486" i="1"/>
  <c r="F486" i="1"/>
  <c r="E486" i="1"/>
  <c r="G485" i="1"/>
  <c r="F485" i="1"/>
  <c r="E485" i="1"/>
  <c r="G484" i="1"/>
  <c r="F484" i="1"/>
  <c r="E484" i="1"/>
  <c r="G483" i="1"/>
  <c r="F483" i="1"/>
  <c r="E483" i="1"/>
  <c r="G482" i="1"/>
  <c r="F482" i="1"/>
  <c r="E482" i="1"/>
  <c r="G481" i="1"/>
  <c r="F481" i="1"/>
  <c r="E481" i="1"/>
  <c r="G480" i="1"/>
  <c r="F480" i="1"/>
  <c r="E480" i="1"/>
  <c r="G479" i="1"/>
  <c r="F479" i="1"/>
  <c r="E479" i="1"/>
  <c r="G478" i="1"/>
  <c r="F478" i="1"/>
  <c r="E478" i="1"/>
  <c r="G477" i="1"/>
  <c r="F477" i="1"/>
  <c r="E477" i="1"/>
  <c r="G476" i="1"/>
  <c r="F476" i="1"/>
  <c r="E476" i="1"/>
  <c r="G475" i="1"/>
  <c r="F475" i="1"/>
  <c r="E475" i="1"/>
  <c r="G474" i="1"/>
  <c r="F474" i="1"/>
  <c r="E474" i="1"/>
  <c r="G473" i="1"/>
  <c r="F473" i="1"/>
  <c r="E473" i="1"/>
  <c r="G472" i="1"/>
  <c r="F472" i="1"/>
  <c r="E472" i="1"/>
  <c r="G471" i="1"/>
  <c r="F471" i="1"/>
  <c r="E471" i="1"/>
  <c r="G470" i="1"/>
  <c r="F470" i="1"/>
  <c r="E470" i="1"/>
  <c r="G469" i="1"/>
  <c r="F469" i="1"/>
  <c r="E469" i="1"/>
  <c r="G468" i="1"/>
  <c r="F468" i="1"/>
  <c r="E468" i="1"/>
  <c r="G467" i="1"/>
  <c r="F467" i="1"/>
  <c r="E467" i="1"/>
  <c r="G466" i="1"/>
  <c r="F466" i="1"/>
  <c r="E466" i="1"/>
  <c r="G465" i="1"/>
  <c r="F465" i="1"/>
  <c r="E465" i="1"/>
  <c r="G464" i="1"/>
  <c r="F464" i="1"/>
  <c r="E464" i="1"/>
  <c r="G463" i="1"/>
  <c r="F463" i="1"/>
  <c r="E463" i="1"/>
  <c r="G462" i="1"/>
  <c r="F462" i="1"/>
  <c r="E462" i="1"/>
  <c r="G461" i="1"/>
  <c r="F461" i="1"/>
  <c r="E461" i="1"/>
  <c r="G460" i="1"/>
  <c r="F460" i="1"/>
  <c r="E460" i="1"/>
  <c r="G459" i="1"/>
  <c r="F459" i="1"/>
  <c r="E459" i="1"/>
  <c r="G458" i="1"/>
  <c r="F458" i="1"/>
  <c r="E458" i="1"/>
  <c r="G457" i="1"/>
  <c r="F457" i="1"/>
  <c r="E457" i="1"/>
  <c r="G456" i="1"/>
  <c r="F456" i="1"/>
  <c r="E456" i="1"/>
  <c r="G455" i="1"/>
  <c r="F455" i="1"/>
  <c r="E455" i="1"/>
  <c r="G454" i="1"/>
  <c r="F454" i="1"/>
  <c r="E454" i="1"/>
  <c r="G453" i="1"/>
  <c r="F453" i="1"/>
  <c r="E453" i="1"/>
  <c r="G452" i="1"/>
  <c r="F452" i="1"/>
  <c r="E452" i="1"/>
  <c r="G451" i="1"/>
  <c r="F451" i="1"/>
  <c r="E451" i="1"/>
  <c r="G450" i="1"/>
  <c r="F450" i="1"/>
  <c r="E450" i="1"/>
  <c r="G449" i="1"/>
  <c r="F449" i="1"/>
  <c r="E449" i="1"/>
  <c r="G448" i="1"/>
  <c r="F448" i="1"/>
  <c r="E448" i="1"/>
  <c r="G447" i="1"/>
  <c r="F447" i="1"/>
  <c r="E447" i="1"/>
  <c r="G446" i="1"/>
  <c r="F446" i="1"/>
  <c r="E446" i="1"/>
  <c r="G445" i="1"/>
  <c r="F445" i="1"/>
  <c r="E445" i="1"/>
  <c r="G444" i="1"/>
  <c r="F444" i="1"/>
  <c r="E444" i="1"/>
  <c r="G443" i="1"/>
  <c r="F443" i="1"/>
  <c r="E443" i="1"/>
  <c r="G442" i="1"/>
  <c r="F442" i="1"/>
  <c r="E442" i="1"/>
  <c r="G441" i="1"/>
  <c r="F441" i="1"/>
  <c r="E441" i="1"/>
  <c r="G440" i="1"/>
  <c r="F440" i="1"/>
  <c r="E440" i="1"/>
  <c r="G439" i="1"/>
  <c r="F439" i="1"/>
  <c r="E439" i="1"/>
  <c r="G438" i="1"/>
  <c r="F438" i="1"/>
  <c r="E438" i="1"/>
  <c r="G437" i="1"/>
  <c r="F437" i="1"/>
  <c r="E437" i="1"/>
  <c r="G436" i="1"/>
  <c r="F436" i="1"/>
  <c r="E436" i="1"/>
  <c r="G435" i="1"/>
  <c r="F435" i="1"/>
  <c r="E435" i="1"/>
  <c r="G434" i="1"/>
  <c r="F434" i="1"/>
  <c r="E434" i="1"/>
  <c r="G433" i="1"/>
  <c r="F433" i="1"/>
  <c r="E433" i="1"/>
  <c r="G432" i="1"/>
  <c r="F432" i="1"/>
  <c r="E432" i="1"/>
  <c r="G431" i="1"/>
  <c r="F431" i="1"/>
  <c r="E431" i="1"/>
  <c r="G430" i="1"/>
  <c r="F430" i="1"/>
  <c r="E430" i="1"/>
  <c r="G429" i="1"/>
  <c r="F429" i="1"/>
  <c r="E429" i="1"/>
  <c r="G428" i="1"/>
  <c r="F428" i="1"/>
  <c r="E428" i="1"/>
  <c r="G427" i="1"/>
  <c r="F427" i="1"/>
  <c r="E427" i="1"/>
  <c r="G426" i="1"/>
  <c r="F426" i="1"/>
  <c r="E426" i="1"/>
  <c r="G425" i="1"/>
  <c r="F425" i="1"/>
  <c r="E425" i="1"/>
  <c r="G424" i="1"/>
  <c r="F424" i="1"/>
  <c r="E424" i="1"/>
  <c r="G423" i="1"/>
  <c r="F423" i="1"/>
  <c r="E423" i="1"/>
  <c r="G422" i="1"/>
  <c r="F422" i="1"/>
  <c r="E422" i="1"/>
  <c r="G421" i="1"/>
  <c r="F421" i="1"/>
  <c r="E421" i="1"/>
  <c r="G420" i="1"/>
  <c r="F420" i="1"/>
  <c r="G419" i="1"/>
  <c r="F419" i="1"/>
  <c r="E419" i="1"/>
  <c r="G418" i="1"/>
  <c r="F418" i="1"/>
  <c r="E418" i="1"/>
  <c r="G417" i="1"/>
  <c r="F417" i="1"/>
  <c r="E417" i="1"/>
  <c r="G416" i="1"/>
  <c r="F416" i="1"/>
  <c r="E416" i="1"/>
  <c r="G415" i="1"/>
  <c r="F415" i="1"/>
  <c r="E415" i="1"/>
  <c r="G414" i="1"/>
  <c r="F414" i="1"/>
  <c r="E414" i="1"/>
  <c r="G413" i="1"/>
  <c r="F413" i="1"/>
  <c r="E413" i="1"/>
  <c r="G412" i="1"/>
  <c r="F412" i="1"/>
  <c r="E412" i="1"/>
  <c r="G411" i="1"/>
  <c r="F411" i="1"/>
  <c r="E411" i="1"/>
  <c r="G410" i="1"/>
  <c r="F410" i="1"/>
  <c r="E410" i="1"/>
  <c r="G409" i="1"/>
  <c r="F409" i="1"/>
  <c r="E409" i="1"/>
  <c r="G408" i="1"/>
  <c r="F408" i="1"/>
  <c r="E408" i="1"/>
  <c r="G407" i="1"/>
  <c r="F407" i="1"/>
  <c r="E407" i="1"/>
  <c r="G406" i="1"/>
  <c r="F406" i="1"/>
  <c r="E406" i="1"/>
  <c r="G405" i="1"/>
  <c r="F405" i="1"/>
  <c r="E405" i="1"/>
  <c r="G404" i="1"/>
  <c r="F404" i="1"/>
  <c r="E404" i="1"/>
  <c r="G403" i="1"/>
  <c r="F403" i="1"/>
  <c r="E403" i="1"/>
  <c r="G402" i="1"/>
  <c r="F402" i="1"/>
  <c r="E402" i="1"/>
  <c r="G401" i="1"/>
  <c r="F401" i="1"/>
  <c r="E401" i="1"/>
  <c r="G400" i="1"/>
  <c r="F400" i="1"/>
  <c r="E400" i="1"/>
  <c r="G399" i="1"/>
  <c r="F399" i="1"/>
  <c r="E399" i="1"/>
  <c r="G398" i="1"/>
  <c r="F398" i="1"/>
  <c r="E398" i="1"/>
  <c r="G397" i="1"/>
  <c r="F397" i="1"/>
  <c r="E397" i="1"/>
  <c r="G396" i="1"/>
  <c r="F396" i="1"/>
  <c r="E396" i="1"/>
  <c r="G395" i="1"/>
  <c r="F395" i="1"/>
  <c r="E395" i="1"/>
  <c r="G394" i="1"/>
  <c r="F394" i="1"/>
  <c r="E394" i="1"/>
  <c r="G393" i="1"/>
  <c r="F393" i="1"/>
  <c r="E393" i="1"/>
  <c r="G392" i="1"/>
  <c r="F392" i="1"/>
  <c r="E392" i="1"/>
  <c r="G391" i="1"/>
  <c r="F391" i="1"/>
  <c r="E391" i="1"/>
  <c r="G390" i="1"/>
  <c r="F390" i="1"/>
  <c r="E390" i="1"/>
  <c r="G389" i="1"/>
  <c r="F389" i="1"/>
  <c r="E389" i="1"/>
  <c r="G388" i="1"/>
  <c r="F388" i="1"/>
  <c r="E388" i="1"/>
  <c r="G387" i="1"/>
  <c r="F387" i="1"/>
  <c r="E387" i="1"/>
  <c r="G386" i="1"/>
  <c r="F386" i="1"/>
  <c r="E386" i="1"/>
  <c r="G385" i="1"/>
  <c r="F385" i="1"/>
  <c r="E385" i="1"/>
  <c r="G384" i="1"/>
  <c r="F384" i="1"/>
  <c r="E384" i="1"/>
  <c r="G383" i="1"/>
  <c r="F383" i="1"/>
  <c r="E383" i="1"/>
  <c r="G382" i="1"/>
  <c r="F382" i="1"/>
  <c r="E382" i="1"/>
  <c r="G381" i="1"/>
  <c r="F381" i="1"/>
  <c r="E381" i="1"/>
  <c r="G380" i="1"/>
  <c r="F380" i="1"/>
  <c r="E380" i="1"/>
  <c r="G379" i="1"/>
  <c r="F379" i="1"/>
  <c r="E379" i="1"/>
  <c r="G378" i="1"/>
  <c r="F378" i="1"/>
  <c r="E378" i="1"/>
  <c r="G377" i="1"/>
  <c r="F377" i="1"/>
  <c r="E377" i="1"/>
  <c r="G376" i="1"/>
  <c r="F376" i="1"/>
  <c r="E376" i="1"/>
  <c r="G375" i="1"/>
  <c r="F375" i="1"/>
  <c r="E375" i="1"/>
  <c r="G374" i="1"/>
  <c r="F374" i="1"/>
  <c r="E374" i="1"/>
  <c r="G373" i="1"/>
  <c r="F373" i="1"/>
  <c r="E373" i="1"/>
  <c r="G372" i="1"/>
  <c r="F372" i="1"/>
  <c r="E372" i="1"/>
  <c r="G371" i="1"/>
  <c r="F371" i="1"/>
  <c r="E371" i="1"/>
  <c r="G370" i="1"/>
  <c r="F370" i="1"/>
  <c r="E370" i="1"/>
  <c r="G369" i="1"/>
  <c r="F369" i="1"/>
  <c r="E369" i="1"/>
  <c r="G368" i="1"/>
  <c r="F368" i="1"/>
  <c r="E368" i="1"/>
  <c r="G367" i="1"/>
  <c r="F367" i="1"/>
  <c r="E367" i="1"/>
  <c r="G366" i="1"/>
  <c r="F366" i="1"/>
  <c r="E366" i="1"/>
  <c r="G365" i="1"/>
  <c r="F365" i="1"/>
  <c r="E365" i="1"/>
  <c r="G364" i="1"/>
  <c r="F364" i="1"/>
  <c r="E364" i="1"/>
  <c r="G363" i="1"/>
  <c r="F363" i="1"/>
  <c r="E363" i="1"/>
  <c r="G362" i="1"/>
  <c r="F362" i="1"/>
  <c r="E362" i="1"/>
  <c r="G361" i="1"/>
  <c r="F361" i="1"/>
  <c r="E361" i="1"/>
  <c r="G360" i="1"/>
  <c r="F360" i="1"/>
  <c r="E360" i="1"/>
  <c r="G359" i="1"/>
  <c r="F359" i="1"/>
  <c r="E359" i="1"/>
  <c r="G358" i="1"/>
  <c r="F358" i="1"/>
  <c r="E358" i="1"/>
  <c r="G357" i="1"/>
  <c r="F357" i="1"/>
  <c r="E357" i="1"/>
  <c r="G356" i="1"/>
  <c r="F356" i="1"/>
  <c r="E356" i="1"/>
  <c r="G355" i="1"/>
  <c r="F355" i="1"/>
  <c r="E355" i="1"/>
  <c r="G354" i="1"/>
  <c r="F354" i="1"/>
  <c r="E354" i="1"/>
  <c r="G353" i="1"/>
  <c r="F353" i="1"/>
  <c r="E353" i="1"/>
  <c r="G352" i="1"/>
  <c r="F352" i="1"/>
  <c r="E352" i="1"/>
  <c r="G351" i="1"/>
  <c r="F351" i="1"/>
  <c r="E351" i="1"/>
  <c r="G350" i="1"/>
  <c r="F350" i="1"/>
  <c r="E350" i="1"/>
  <c r="G349" i="1"/>
  <c r="F349" i="1"/>
  <c r="E349" i="1"/>
  <c r="G348" i="1"/>
  <c r="F348" i="1"/>
  <c r="E348" i="1"/>
  <c r="G347" i="1"/>
  <c r="F347" i="1"/>
  <c r="E347" i="1"/>
  <c r="G346" i="1"/>
  <c r="F346" i="1"/>
  <c r="E346" i="1"/>
  <c r="G345" i="1"/>
  <c r="F345" i="1"/>
  <c r="E345" i="1"/>
  <c r="G344" i="1"/>
  <c r="F344" i="1"/>
  <c r="E344" i="1"/>
  <c r="G343" i="1"/>
  <c r="F343" i="1"/>
  <c r="E343" i="1"/>
  <c r="G342" i="1"/>
  <c r="F342" i="1"/>
  <c r="E342" i="1"/>
  <c r="G341" i="1"/>
  <c r="F341" i="1"/>
  <c r="E341" i="1"/>
  <c r="G340" i="1"/>
  <c r="F340" i="1"/>
  <c r="E340" i="1"/>
  <c r="G339" i="1"/>
  <c r="F339" i="1"/>
  <c r="E339" i="1"/>
  <c r="G338" i="1"/>
  <c r="F338" i="1"/>
  <c r="E338" i="1"/>
  <c r="G337" i="1"/>
  <c r="F337" i="1"/>
  <c r="E337" i="1"/>
  <c r="G336" i="1"/>
  <c r="F336" i="1"/>
  <c r="E336" i="1"/>
  <c r="G335" i="1"/>
  <c r="F335" i="1"/>
  <c r="E335" i="1"/>
  <c r="G334" i="1"/>
  <c r="F334" i="1"/>
  <c r="E334" i="1"/>
  <c r="G333" i="1"/>
  <c r="F333" i="1"/>
  <c r="E333" i="1"/>
  <c r="G332" i="1"/>
  <c r="F332" i="1"/>
  <c r="E332" i="1"/>
  <c r="G331" i="1"/>
  <c r="F331" i="1"/>
  <c r="E331" i="1"/>
  <c r="G330" i="1"/>
  <c r="F330" i="1"/>
  <c r="E330" i="1"/>
  <c r="G329" i="1"/>
  <c r="F329" i="1"/>
  <c r="E329" i="1"/>
  <c r="G328" i="1"/>
  <c r="F328" i="1"/>
  <c r="E328" i="1"/>
  <c r="G327" i="1"/>
  <c r="F327" i="1"/>
  <c r="E327" i="1"/>
  <c r="G326" i="1"/>
  <c r="F326" i="1"/>
  <c r="E326" i="1"/>
  <c r="G325" i="1"/>
  <c r="F325" i="1"/>
  <c r="E325" i="1"/>
  <c r="G324" i="1"/>
  <c r="F324" i="1"/>
  <c r="E324" i="1"/>
  <c r="G323" i="1"/>
  <c r="F323" i="1"/>
  <c r="E323" i="1"/>
  <c r="G322" i="1"/>
  <c r="F322" i="1"/>
  <c r="E322" i="1"/>
  <c r="G321" i="1"/>
  <c r="F321" i="1"/>
  <c r="E321" i="1"/>
  <c r="G320" i="1"/>
  <c r="F320" i="1"/>
  <c r="E320" i="1"/>
  <c r="G319" i="1"/>
  <c r="F319" i="1"/>
  <c r="E319" i="1"/>
  <c r="G318" i="1"/>
  <c r="F318" i="1"/>
  <c r="E318" i="1"/>
  <c r="G317" i="1"/>
  <c r="F317" i="1"/>
  <c r="E317" i="1"/>
  <c r="G316" i="1"/>
  <c r="F316" i="1"/>
  <c r="E316" i="1"/>
  <c r="G315" i="1"/>
  <c r="F315" i="1"/>
  <c r="E315" i="1"/>
  <c r="G314" i="1"/>
  <c r="F314" i="1"/>
  <c r="E314" i="1"/>
  <c r="G313" i="1"/>
  <c r="F313" i="1"/>
  <c r="E313" i="1"/>
  <c r="G312" i="1"/>
  <c r="F312" i="1"/>
  <c r="E312" i="1"/>
  <c r="G311" i="1"/>
  <c r="F311" i="1"/>
  <c r="E311" i="1"/>
  <c r="G310" i="1"/>
  <c r="F310" i="1"/>
  <c r="E310" i="1"/>
  <c r="G309" i="1"/>
  <c r="F309" i="1"/>
  <c r="E309" i="1"/>
  <c r="G308" i="1"/>
  <c r="F308" i="1"/>
  <c r="E308" i="1"/>
  <c r="G307" i="1"/>
  <c r="F307" i="1"/>
  <c r="E307" i="1"/>
  <c r="G306" i="1"/>
  <c r="F306" i="1"/>
  <c r="E306" i="1"/>
  <c r="G305" i="1"/>
  <c r="F305" i="1"/>
  <c r="E305" i="1"/>
  <c r="G304" i="1"/>
  <c r="F304" i="1"/>
  <c r="E304" i="1"/>
  <c r="G303" i="1"/>
  <c r="F303" i="1"/>
  <c r="E303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3" i="1"/>
  <c r="F253" i="1"/>
  <c r="E253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6" i="1"/>
  <c r="F206" i="1"/>
  <c r="E206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  <c r="G2" i="1"/>
  <c r="F2" i="1"/>
  <c r="E2" i="1"/>
  <c r="P419" i="1" l="1"/>
  <c r="M419" i="1"/>
  <c r="L419" i="1"/>
  <c r="K419" i="1"/>
  <c r="J419" i="1"/>
  <c r="P418" i="1"/>
  <c r="M418" i="1"/>
  <c r="L418" i="1"/>
  <c r="K418" i="1"/>
  <c r="J418" i="1"/>
  <c r="P417" i="1"/>
  <c r="M417" i="1"/>
  <c r="L417" i="1"/>
  <c r="K417" i="1"/>
  <c r="J417" i="1"/>
  <c r="P416" i="1"/>
  <c r="M416" i="1"/>
  <c r="L416" i="1"/>
  <c r="K416" i="1"/>
  <c r="J416" i="1"/>
  <c r="P415" i="1"/>
  <c r="M415" i="1"/>
  <c r="L415" i="1"/>
  <c r="K415" i="1"/>
  <c r="J415" i="1"/>
  <c r="P414" i="1"/>
  <c r="M414" i="1"/>
  <c r="L414" i="1"/>
  <c r="K414" i="1"/>
  <c r="J414" i="1"/>
  <c r="P413" i="1"/>
  <c r="M413" i="1"/>
  <c r="L413" i="1"/>
  <c r="K413" i="1"/>
  <c r="J413" i="1"/>
  <c r="P412" i="1"/>
  <c r="M412" i="1"/>
  <c r="L412" i="1"/>
  <c r="K412" i="1"/>
  <c r="J412" i="1"/>
  <c r="P411" i="1"/>
  <c r="M411" i="1"/>
  <c r="L411" i="1"/>
  <c r="K411" i="1"/>
  <c r="J411" i="1"/>
  <c r="P410" i="1"/>
  <c r="M410" i="1"/>
  <c r="L410" i="1"/>
  <c r="K410" i="1"/>
  <c r="J410" i="1"/>
  <c r="P409" i="1"/>
  <c r="M409" i="1"/>
  <c r="L409" i="1"/>
  <c r="K409" i="1"/>
  <c r="J409" i="1"/>
  <c r="P408" i="1"/>
  <c r="M408" i="1"/>
  <c r="L408" i="1"/>
  <c r="K408" i="1"/>
  <c r="J408" i="1"/>
  <c r="P407" i="1"/>
  <c r="M407" i="1"/>
  <c r="L407" i="1"/>
  <c r="K407" i="1"/>
  <c r="J407" i="1"/>
  <c r="P406" i="1"/>
  <c r="M406" i="1"/>
  <c r="L406" i="1"/>
  <c r="K406" i="1"/>
  <c r="J406" i="1"/>
  <c r="P405" i="1"/>
  <c r="M405" i="1"/>
  <c r="L405" i="1"/>
  <c r="K405" i="1"/>
  <c r="J405" i="1"/>
  <c r="P404" i="1"/>
  <c r="M404" i="1"/>
  <c r="L404" i="1"/>
  <c r="K404" i="1"/>
  <c r="J404" i="1"/>
  <c r="P403" i="1"/>
  <c r="M403" i="1"/>
  <c r="L403" i="1"/>
  <c r="K403" i="1"/>
  <c r="J403" i="1"/>
  <c r="P402" i="1"/>
  <c r="M402" i="1"/>
  <c r="L402" i="1"/>
  <c r="K402" i="1"/>
  <c r="J402" i="1"/>
  <c r="P401" i="1"/>
  <c r="M401" i="1"/>
  <c r="L401" i="1"/>
  <c r="K401" i="1"/>
  <c r="J401" i="1"/>
  <c r="P400" i="1"/>
  <c r="M400" i="1"/>
  <c r="L400" i="1"/>
  <c r="K400" i="1"/>
  <c r="J400" i="1"/>
  <c r="P399" i="1"/>
  <c r="M399" i="1"/>
  <c r="L399" i="1"/>
  <c r="K399" i="1"/>
  <c r="J399" i="1"/>
  <c r="P398" i="1"/>
  <c r="M398" i="1"/>
  <c r="L398" i="1"/>
  <c r="K398" i="1"/>
  <c r="J398" i="1"/>
  <c r="P397" i="1"/>
  <c r="M397" i="1"/>
  <c r="L397" i="1"/>
  <c r="K397" i="1"/>
  <c r="J397" i="1"/>
  <c r="P396" i="1"/>
  <c r="M396" i="1"/>
  <c r="L396" i="1"/>
  <c r="K396" i="1"/>
  <c r="J396" i="1"/>
  <c r="P395" i="1"/>
  <c r="M395" i="1"/>
  <c r="L395" i="1"/>
  <c r="K395" i="1"/>
  <c r="J395" i="1"/>
  <c r="P394" i="1"/>
  <c r="M394" i="1"/>
  <c r="L394" i="1"/>
  <c r="K394" i="1"/>
  <c r="J394" i="1"/>
  <c r="P393" i="1"/>
  <c r="M393" i="1"/>
  <c r="L393" i="1"/>
  <c r="K393" i="1"/>
  <c r="J393" i="1"/>
  <c r="P392" i="1"/>
  <c r="M392" i="1"/>
  <c r="L392" i="1"/>
  <c r="K392" i="1"/>
  <c r="J392" i="1"/>
  <c r="P391" i="1"/>
  <c r="M391" i="1"/>
  <c r="L391" i="1"/>
  <c r="K391" i="1"/>
  <c r="J391" i="1"/>
  <c r="P390" i="1"/>
  <c r="M390" i="1"/>
  <c r="L390" i="1"/>
  <c r="K390" i="1"/>
  <c r="J390" i="1"/>
  <c r="P389" i="1"/>
  <c r="M389" i="1"/>
  <c r="L389" i="1"/>
  <c r="K389" i="1"/>
  <c r="J389" i="1"/>
  <c r="P388" i="1"/>
  <c r="M388" i="1"/>
  <c r="L388" i="1"/>
  <c r="K388" i="1"/>
  <c r="J388" i="1"/>
  <c r="P387" i="1"/>
  <c r="M387" i="1"/>
  <c r="L387" i="1"/>
  <c r="K387" i="1"/>
  <c r="J387" i="1"/>
  <c r="P386" i="1"/>
  <c r="M386" i="1"/>
  <c r="L386" i="1"/>
  <c r="K386" i="1"/>
  <c r="J386" i="1"/>
  <c r="P385" i="1"/>
  <c r="M385" i="1"/>
  <c r="L385" i="1"/>
  <c r="K385" i="1"/>
  <c r="J385" i="1"/>
  <c r="P384" i="1"/>
  <c r="M384" i="1"/>
  <c r="L384" i="1"/>
  <c r="K384" i="1"/>
  <c r="J384" i="1"/>
  <c r="P383" i="1"/>
  <c r="M383" i="1"/>
  <c r="L383" i="1"/>
  <c r="K383" i="1"/>
  <c r="J383" i="1"/>
  <c r="P382" i="1"/>
  <c r="M382" i="1"/>
  <c r="L382" i="1"/>
  <c r="K382" i="1"/>
  <c r="J382" i="1"/>
  <c r="P381" i="1"/>
  <c r="M381" i="1"/>
  <c r="L381" i="1"/>
  <c r="K381" i="1"/>
  <c r="J381" i="1"/>
  <c r="P380" i="1"/>
  <c r="M380" i="1"/>
  <c r="L380" i="1"/>
  <c r="K380" i="1"/>
  <c r="J380" i="1"/>
  <c r="P379" i="1"/>
  <c r="M379" i="1"/>
  <c r="L379" i="1"/>
  <c r="K379" i="1"/>
  <c r="J379" i="1"/>
  <c r="P378" i="1"/>
  <c r="M378" i="1"/>
  <c r="L378" i="1"/>
  <c r="K378" i="1"/>
  <c r="J378" i="1"/>
  <c r="P377" i="1"/>
  <c r="M377" i="1"/>
  <c r="L377" i="1"/>
  <c r="K377" i="1"/>
  <c r="J377" i="1"/>
  <c r="P376" i="1"/>
  <c r="M376" i="1"/>
  <c r="L376" i="1"/>
  <c r="K376" i="1"/>
  <c r="J376" i="1"/>
  <c r="P375" i="1"/>
  <c r="M375" i="1"/>
  <c r="L375" i="1"/>
  <c r="K375" i="1"/>
  <c r="J375" i="1"/>
  <c r="P374" i="1"/>
  <c r="M374" i="1"/>
  <c r="L374" i="1"/>
  <c r="K374" i="1"/>
  <c r="J374" i="1"/>
  <c r="P373" i="1"/>
  <c r="M373" i="1"/>
  <c r="L373" i="1"/>
  <c r="K373" i="1"/>
  <c r="J373" i="1"/>
  <c r="P372" i="1"/>
  <c r="M372" i="1"/>
  <c r="L372" i="1"/>
  <c r="K372" i="1"/>
  <c r="J372" i="1"/>
  <c r="P371" i="1"/>
  <c r="M371" i="1"/>
  <c r="L371" i="1"/>
  <c r="K371" i="1"/>
  <c r="J371" i="1"/>
  <c r="P370" i="1"/>
  <c r="M370" i="1"/>
  <c r="L370" i="1"/>
  <c r="K370" i="1"/>
  <c r="J370" i="1"/>
  <c r="P369" i="1"/>
  <c r="M369" i="1"/>
  <c r="L369" i="1"/>
  <c r="K369" i="1"/>
  <c r="J369" i="1"/>
  <c r="P368" i="1"/>
  <c r="M368" i="1"/>
  <c r="L368" i="1"/>
  <c r="K368" i="1"/>
  <c r="J368" i="1"/>
  <c r="P367" i="1"/>
  <c r="M367" i="1"/>
  <c r="L367" i="1"/>
  <c r="K367" i="1"/>
  <c r="J367" i="1"/>
  <c r="P366" i="1"/>
  <c r="M366" i="1"/>
  <c r="L366" i="1"/>
  <c r="K366" i="1"/>
  <c r="J366" i="1"/>
  <c r="P365" i="1"/>
  <c r="M365" i="1"/>
  <c r="L365" i="1"/>
  <c r="K365" i="1"/>
  <c r="J365" i="1"/>
  <c r="P364" i="1"/>
  <c r="M364" i="1"/>
  <c r="L364" i="1"/>
  <c r="K364" i="1"/>
  <c r="J364" i="1"/>
  <c r="P363" i="1"/>
  <c r="M363" i="1"/>
  <c r="L363" i="1"/>
  <c r="K363" i="1"/>
  <c r="J363" i="1"/>
  <c r="P362" i="1"/>
  <c r="M362" i="1"/>
  <c r="L362" i="1"/>
  <c r="K362" i="1"/>
  <c r="J362" i="1"/>
  <c r="P361" i="1"/>
  <c r="M361" i="1"/>
  <c r="L361" i="1"/>
  <c r="K361" i="1"/>
  <c r="J361" i="1"/>
  <c r="P360" i="1"/>
  <c r="M360" i="1"/>
  <c r="L360" i="1"/>
  <c r="K360" i="1"/>
  <c r="J360" i="1"/>
  <c r="P359" i="1"/>
  <c r="M359" i="1"/>
  <c r="L359" i="1"/>
  <c r="K359" i="1"/>
  <c r="J359" i="1"/>
  <c r="P358" i="1"/>
  <c r="M358" i="1"/>
  <c r="L358" i="1"/>
  <c r="K358" i="1"/>
  <c r="J358" i="1"/>
  <c r="P357" i="1"/>
  <c r="M357" i="1"/>
  <c r="L357" i="1"/>
  <c r="K357" i="1"/>
  <c r="J357" i="1"/>
  <c r="P356" i="1"/>
  <c r="M356" i="1"/>
  <c r="L356" i="1"/>
  <c r="K356" i="1"/>
  <c r="J356" i="1"/>
  <c r="P355" i="1"/>
  <c r="M355" i="1"/>
  <c r="L355" i="1"/>
  <c r="K355" i="1"/>
  <c r="J355" i="1"/>
  <c r="P354" i="1"/>
  <c r="M354" i="1"/>
  <c r="L354" i="1"/>
  <c r="K354" i="1"/>
  <c r="J354" i="1"/>
  <c r="P353" i="1"/>
  <c r="M353" i="1"/>
  <c r="L353" i="1"/>
  <c r="K353" i="1"/>
  <c r="J353" i="1"/>
  <c r="P352" i="1"/>
  <c r="M352" i="1"/>
  <c r="L352" i="1"/>
  <c r="K352" i="1"/>
  <c r="J352" i="1"/>
  <c r="P351" i="1"/>
  <c r="M351" i="1"/>
  <c r="L351" i="1"/>
  <c r="K351" i="1"/>
  <c r="J351" i="1"/>
  <c r="P350" i="1"/>
  <c r="M350" i="1"/>
  <c r="L350" i="1"/>
  <c r="K350" i="1"/>
  <c r="J350" i="1"/>
  <c r="P349" i="1"/>
  <c r="M349" i="1"/>
  <c r="L349" i="1"/>
  <c r="K349" i="1"/>
  <c r="J349" i="1"/>
  <c r="P348" i="1"/>
  <c r="M348" i="1"/>
  <c r="L348" i="1"/>
  <c r="K348" i="1"/>
  <c r="J348" i="1"/>
  <c r="P347" i="1"/>
  <c r="M347" i="1"/>
  <c r="L347" i="1"/>
  <c r="K347" i="1"/>
  <c r="J347" i="1"/>
  <c r="P346" i="1"/>
  <c r="M346" i="1"/>
  <c r="L346" i="1"/>
  <c r="K346" i="1"/>
  <c r="J346" i="1"/>
  <c r="P345" i="1"/>
  <c r="M345" i="1"/>
  <c r="L345" i="1"/>
  <c r="K345" i="1"/>
  <c r="J345" i="1"/>
  <c r="P344" i="1"/>
  <c r="M344" i="1"/>
  <c r="L344" i="1"/>
  <c r="K344" i="1"/>
  <c r="J344" i="1"/>
  <c r="P343" i="1"/>
  <c r="M343" i="1"/>
  <c r="L343" i="1"/>
  <c r="K343" i="1"/>
  <c r="J343" i="1"/>
  <c r="P342" i="1"/>
  <c r="M342" i="1"/>
  <c r="L342" i="1"/>
  <c r="K342" i="1"/>
  <c r="J342" i="1"/>
  <c r="P341" i="1"/>
  <c r="M341" i="1"/>
  <c r="L341" i="1"/>
  <c r="K341" i="1"/>
  <c r="J341" i="1"/>
  <c r="P340" i="1"/>
  <c r="M340" i="1"/>
  <c r="L340" i="1"/>
  <c r="K340" i="1"/>
  <c r="J340" i="1"/>
  <c r="P339" i="1"/>
  <c r="M339" i="1"/>
  <c r="L339" i="1"/>
  <c r="K339" i="1"/>
  <c r="J339" i="1"/>
  <c r="P338" i="1"/>
  <c r="M338" i="1"/>
  <c r="L338" i="1"/>
  <c r="K338" i="1"/>
  <c r="J338" i="1"/>
  <c r="P337" i="1"/>
  <c r="M337" i="1"/>
  <c r="L337" i="1"/>
  <c r="K337" i="1"/>
  <c r="J337" i="1"/>
  <c r="P336" i="1"/>
  <c r="M336" i="1"/>
  <c r="L336" i="1"/>
  <c r="K336" i="1"/>
  <c r="J336" i="1"/>
  <c r="P335" i="1"/>
  <c r="M335" i="1"/>
  <c r="L335" i="1"/>
  <c r="K335" i="1"/>
  <c r="J335" i="1"/>
  <c r="P334" i="1"/>
  <c r="M334" i="1"/>
  <c r="L334" i="1"/>
  <c r="K334" i="1"/>
  <c r="J334" i="1"/>
  <c r="P333" i="1"/>
  <c r="M333" i="1"/>
  <c r="L333" i="1"/>
  <c r="K333" i="1"/>
  <c r="J333" i="1"/>
  <c r="P332" i="1"/>
  <c r="M332" i="1"/>
  <c r="L332" i="1"/>
  <c r="K332" i="1"/>
  <c r="J332" i="1"/>
  <c r="P331" i="1"/>
  <c r="M331" i="1"/>
  <c r="L331" i="1"/>
  <c r="K331" i="1"/>
  <c r="J331" i="1"/>
  <c r="P330" i="1"/>
  <c r="M330" i="1"/>
  <c r="L330" i="1"/>
  <c r="K330" i="1"/>
  <c r="J330" i="1"/>
  <c r="P329" i="1"/>
  <c r="M329" i="1"/>
  <c r="L329" i="1"/>
  <c r="K329" i="1"/>
  <c r="J329" i="1"/>
  <c r="P328" i="1"/>
  <c r="M328" i="1"/>
  <c r="L328" i="1"/>
  <c r="K328" i="1"/>
  <c r="J328" i="1"/>
  <c r="P327" i="1"/>
  <c r="M327" i="1"/>
  <c r="L327" i="1"/>
  <c r="K327" i="1"/>
  <c r="J327" i="1"/>
  <c r="P326" i="1"/>
  <c r="M326" i="1"/>
  <c r="L326" i="1"/>
  <c r="K326" i="1"/>
  <c r="J326" i="1"/>
  <c r="P325" i="1"/>
  <c r="M325" i="1"/>
  <c r="L325" i="1"/>
  <c r="K325" i="1"/>
  <c r="J325" i="1"/>
  <c r="P324" i="1"/>
  <c r="M324" i="1"/>
  <c r="L324" i="1"/>
  <c r="K324" i="1"/>
  <c r="J324" i="1"/>
  <c r="P323" i="1"/>
  <c r="M323" i="1"/>
  <c r="L323" i="1"/>
  <c r="K323" i="1"/>
  <c r="J323" i="1"/>
  <c r="P322" i="1"/>
  <c r="M322" i="1"/>
  <c r="L322" i="1"/>
  <c r="K322" i="1"/>
  <c r="J322" i="1"/>
  <c r="P321" i="1"/>
  <c r="M321" i="1"/>
  <c r="L321" i="1"/>
  <c r="K321" i="1"/>
  <c r="J321" i="1"/>
  <c r="P320" i="1"/>
  <c r="M320" i="1"/>
  <c r="L320" i="1"/>
  <c r="K320" i="1"/>
  <c r="J320" i="1"/>
  <c r="P319" i="1"/>
  <c r="M319" i="1"/>
  <c r="L319" i="1"/>
  <c r="K319" i="1"/>
  <c r="J319" i="1"/>
  <c r="P318" i="1"/>
  <c r="M318" i="1"/>
  <c r="L318" i="1"/>
  <c r="K318" i="1"/>
  <c r="J318" i="1"/>
  <c r="P317" i="1"/>
  <c r="M317" i="1"/>
  <c r="L317" i="1"/>
  <c r="K317" i="1"/>
  <c r="J317" i="1"/>
  <c r="P316" i="1"/>
  <c r="M316" i="1"/>
  <c r="L316" i="1"/>
  <c r="K316" i="1"/>
  <c r="J316" i="1"/>
  <c r="P315" i="1"/>
  <c r="M315" i="1"/>
  <c r="L315" i="1"/>
  <c r="K315" i="1"/>
  <c r="J315" i="1"/>
  <c r="P314" i="1"/>
  <c r="M314" i="1"/>
  <c r="L314" i="1"/>
  <c r="K314" i="1"/>
  <c r="J314" i="1"/>
  <c r="P313" i="1"/>
  <c r="M313" i="1"/>
  <c r="L313" i="1"/>
  <c r="K313" i="1"/>
  <c r="J313" i="1"/>
  <c r="P312" i="1"/>
  <c r="M312" i="1"/>
  <c r="L312" i="1"/>
  <c r="K312" i="1"/>
  <c r="J312" i="1"/>
  <c r="P311" i="1"/>
  <c r="M311" i="1"/>
  <c r="L311" i="1"/>
  <c r="K311" i="1"/>
  <c r="J311" i="1"/>
  <c r="P310" i="1"/>
  <c r="M310" i="1"/>
  <c r="L310" i="1"/>
  <c r="K310" i="1"/>
  <c r="J310" i="1"/>
  <c r="P309" i="1"/>
  <c r="M309" i="1"/>
  <c r="L309" i="1"/>
  <c r="K309" i="1"/>
  <c r="J309" i="1"/>
  <c r="P308" i="1"/>
  <c r="M308" i="1"/>
  <c r="L308" i="1"/>
  <c r="K308" i="1"/>
  <c r="J308" i="1"/>
  <c r="P307" i="1"/>
  <c r="M307" i="1"/>
  <c r="L307" i="1"/>
  <c r="K307" i="1"/>
  <c r="J307" i="1"/>
  <c r="P306" i="1"/>
  <c r="M306" i="1"/>
  <c r="L306" i="1"/>
  <c r="K306" i="1"/>
  <c r="J306" i="1"/>
  <c r="P305" i="1"/>
  <c r="M305" i="1"/>
  <c r="L305" i="1"/>
  <c r="K305" i="1"/>
  <c r="J305" i="1"/>
  <c r="P304" i="1"/>
  <c r="M304" i="1"/>
  <c r="L304" i="1"/>
  <c r="K304" i="1"/>
  <c r="J304" i="1"/>
  <c r="P303" i="1"/>
  <c r="M303" i="1"/>
  <c r="L303" i="1"/>
  <c r="K303" i="1"/>
  <c r="J303" i="1"/>
  <c r="P302" i="1"/>
  <c r="M302" i="1"/>
  <c r="L302" i="1"/>
  <c r="K302" i="1"/>
  <c r="J302" i="1"/>
  <c r="P301" i="1"/>
  <c r="M301" i="1"/>
  <c r="L301" i="1"/>
  <c r="K301" i="1"/>
  <c r="J301" i="1"/>
  <c r="P300" i="1"/>
  <c r="M300" i="1"/>
  <c r="L300" i="1"/>
  <c r="K300" i="1"/>
  <c r="J300" i="1"/>
  <c r="P299" i="1"/>
  <c r="M299" i="1"/>
  <c r="L299" i="1"/>
  <c r="K299" i="1"/>
  <c r="J299" i="1"/>
  <c r="P298" i="1"/>
  <c r="M298" i="1"/>
  <c r="L298" i="1"/>
  <c r="K298" i="1"/>
  <c r="J298" i="1"/>
  <c r="P297" i="1"/>
  <c r="M297" i="1"/>
  <c r="L297" i="1"/>
  <c r="K297" i="1"/>
  <c r="J297" i="1"/>
  <c r="P296" i="1"/>
  <c r="M296" i="1"/>
  <c r="L296" i="1"/>
  <c r="K296" i="1"/>
  <c r="J296" i="1"/>
  <c r="P295" i="1"/>
  <c r="M295" i="1"/>
  <c r="L295" i="1"/>
  <c r="K295" i="1"/>
  <c r="J295" i="1"/>
  <c r="P294" i="1"/>
  <c r="M294" i="1"/>
  <c r="L294" i="1"/>
  <c r="K294" i="1"/>
  <c r="J294" i="1"/>
  <c r="P293" i="1"/>
  <c r="M293" i="1"/>
  <c r="L293" i="1"/>
  <c r="K293" i="1"/>
  <c r="J293" i="1"/>
  <c r="P292" i="1"/>
  <c r="M292" i="1"/>
  <c r="L292" i="1"/>
  <c r="K292" i="1"/>
  <c r="J292" i="1"/>
  <c r="P291" i="1"/>
  <c r="M291" i="1"/>
  <c r="L291" i="1"/>
  <c r="K291" i="1"/>
  <c r="J291" i="1"/>
  <c r="P290" i="1"/>
  <c r="M290" i="1"/>
  <c r="L290" i="1"/>
  <c r="K290" i="1"/>
  <c r="J290" i="1"/>
  <c r="P289" i="1"/>
  <c r="M289" i="1"/>
  <c r="L289" i="1"/>
  <c r="K289" i="1"/>
  <c r="J289" i="1"/>
  <c r="P288" i="1"/>
  <c r="M288" i="1"/>
  <c r="L288" i="1"/>
  <c r="K288" i="1"/>
  <c r="J288" i="1"/>
  <c r="P287" i="1"/>
  <c r="M287" i="1"/>
  <c r="L287" i="1"/>
  <c r="K287" i="1"/>
  <c r="J287" i="1"/>
  <c r="P286" i="1"/>
  <c r="M286" i="1"/>
  <c r="L286" i="1"/>
  <c r="K286" i="1"/>
  <c r="J286" i="1"/>
  <c r="P285" i="1"/>
  <c r="M285" i="1"/>
  <c r="L285" i="1"/>
  <c r="K285" i="1"/>
  <c r="J285" i="1"/>
  <c r="P284" i="1"/>
  <c r="M284" i="1"/>
  <c r="L284" i="1"/>
  <c r="K284" i="1"/>
  <c r="J284" i="1"/>
  <c r="P283" i="1"/>
  <c r="M283" i="1"/>
  <c r="L283" i="1"/>
  <c r="K283" i="1"/>
  <c r="J283" i="1"/>
  <c r="P282" i="1"/>
  <c r="M282" i="1"/>
  <c r="L282" i="1"/>
  <c r="K282" i="1"/>
  <c r="J282" i="1"/>
  <c r="P281" i="1"/>
  <c r="M281" i="1"/>
  <c r="L281" i="1"/>
  <c r="K281" i="1"/>
  <c r="J281" i="1"/>
  <c r="P280" i="1"/>
  <c r="M280" i="1"/>
  <c r="L280" i="1"/>
  <c r="K280" i="1"/>
  <c r="J280" i="1"/>
  <c r="P279" i="1"/>
  <c r="M279" i="1"/>
  <c r="L279" i="1"/>
  <c r="K279" i="1"/>
  <c r="J279" i="1"/>
  <c r="P278" i="1"/>
  <c r="M278" i="1"/>
  <c r="L278" i="1"/>
  <c r="K278" i="1"/>
  <c r="J278" i="1"/>
  <c r="P277" i="1"/>
  <c r="M277" i="1"/>
  <c r="L277" i="1"/>
  <c r="K277" i="1"/>
  <c r="J277" i="1"/>
  <c r="P276" i="1"/>
  <c r="M276" i="1"/>
  <c r="L276" i="1"/>
  <c r="K276" i="1"/>
  <c r="J276" i="1"/>
  <c r="P275" i="1"/>
  <c r="M275" i="1"/>
  <c r="L275" i="1"/>
  <c r="K275" i="1"/>
  <c r="J275" i="1"/>
  <c r="P274" i="1"/>
  <c r="M274" i="1"/>
  <c r="L274" i="1"/>
  <c r="K274" i="1"/>
  <c r="J274" i="1"/>
  <c r="P273" i="1"/>
  <c r="M273" i="1"/>
  <c r="L273" i="1"/>
  <c r="K273" i="1"/>
  <c r="J273" i="1"/>
  <c r="P272" i="1"/>
  <c r="M272" i="1"/>
  <c r="L272" i="1"/>
  <c r="K272" i="1"/>
  <c r="J272" i="1"/>
  <c r="P271" i="1"/>
  <c r="M271" i="1"/>
  <c r="L271" i="1"/>
  <c r="K271" i="1"/>
  <c r="J271" i="1"/>
  <c r="P270" i="1"/>
  <c r="M270" i="1"/>
  <c r="L270" i="1"/>
  <c r="K270" i="1"/>
  <c r="J270" i="1"/>
  <c r="P269" i="1"/>
  <c r="M269" i="1"/>
  <c r="L269" i="1"/>
  <c r="K269" i="1"/>
  <c r="J269" i="1"/>
  <c r="P268" i="1"/>
  <c r="M268" i="1"/>
  <c r="L268" i="1"/>
  <c r="K268" i="1"/>
  <c r="J268" i="1"/>
  <c r="P267" i="1"/>
  <c r="M267" i="1"/>
  <c r="L267" i="1"/>
  <c r="K267" i="1"/>
  <c r="J267" i="1"/>
  <c r="P266" i="1"/>
  <c r="M266" i="1"/>
  <c r="L266" i="1"/>
  <c r="K266" i="1"/>
  <c r="J266" i="1"/>
  <c r="P265" i="1"/>
  <c r="M265" i="1"/>
  <c r="L265" i="1"/>
  <c r="K265" i="1"/>
  <c r="J265" i="1"/>
  <c r="P264" i="1"/>
  <c r="M264" i="1"/>
  <c r="L264" i="1"/>
  <c r="K264" i="1"/>
  <c r="J264" i="1"/>
  <c r="P263" i="1"/>
  <c r="M263" i="1"/>
  <c r="L263" i="1"/>
  <c r="K263" i="1"/>
  <c r="J263" i="1"/>
  <c r="P262" i="1"/>
  <c r="M262" i="1"/>
  <c r="L262" i="1"/>
  <c r="K262" i="1"/>
  <c r="J262" i="1"/>
  <c r="P261" i="1"/>
  <c r="M261" i="1"/>
  <c r="L261" i="1"/>
  <c r="K261" i="1"/>
  <c r="J261" i="1"/>
  <c r="P260" i="1"/>
  <c r="M260" i="1"/>
  <c r="L260" i="1"/>
  <c r="K260" i="1"/>
  <c r="J260" i="1"/>
  <c r="P259" i="1"/>
  <c r="M259" i="1"/>
  <c r="L259" i="1"/>
  <c r="K259" i="1"/>
  <c r="J259" i="1"/>
  <c r="P258" i="1"/>
  <c r="M258" i="1"/>
  <c r="L258" i="1"/>
  <c r="K258" i="1"/>
  <c r="J258" i="1"/>
  <c r="P257" i="1"/>
  <c r="M257" i="1"/>
  <c r="L257" i="1"/>
  <c r="K257" i="1"/>
  <c r="J257" i="1"/>
  <c r="P256" i="1"/>
  <c r="M256" i="1"/>
  <c r="L256" i="1"/>
  <c r="K256" i="1"/>
  <c r="J256" i="1"/>
  <c r="P255" i="1"/>
  <c r="M255" i="1"/>
  <c r="L255" i="1"/>
  <c r="K255" i="1"/>
  <c r="J255" i="1"/>
  <c r="P254" i="1"/>
  <c r="M254" i="1"/>
  <c r="L254" i="1"/>
  <c r="K254" i="1"/>
  <c r="J254" i="1"/>
  <c r="P253" i="1"/>
  <c r="M253" i="1"/>
  <c r="L253" i="1"/>
  <c r="K253" i="1"/>
  <c r="J253" i="1"/>
  <c r="P252" i="1"/>
  <c r="M252" i="1"/>
  <c r="L252" i="1"/>
  <c r="K252" i="1"/>
  <c r="J252" i="1"/>
  <c r="P251" i="1"/>
  <c r="M251" i="1"/>
  <c r="L251" i="1"/>
  <c r="K251" i="1"/>
  <c r="J251" i="1"/>
  <c r="P250" i="1"/>
  <c r="M250" i="1"/>
  <c r="L250" i="1"/>
  <c r="K250" i="1"/>
  <c r="J250" i="1"/>
  <c r="P249" i="1"/>
  <c r="M249" i="1"/>
  <c r="L249" i="1"/>
  <c r="K249" i="1"/>
  <c r="J249" i="1"/>
  <c r="P248" i="1"/>
  <c r="M248" i="1"/>
  <c r="L248" i="1"/>
  <c r="K248" i="1"/>
  <c r="J248" i="1"/>
  <c r="P247" i="1"/>
  <c r="M247" i="1"/>
  <c r="L247" i="1"/>
  <c r="K247" i="1"/>
  <c r="J247" i="1"/>
  <c r="P246" i="1"/>
  <c r="M246" i="1"/>
  <c r="L246" i="1"/>
  <c r="K246" i="1"/>
  <c r="J246" i="1"/>
  <c r="P245" i="1"/>
  <c r="M245" i="1"/>
  <c r="L245" i="1"/>
  <c r="K245" i="1"/>
  <c r="J245" i="1"/>
  <c r="P244" i="1"/>
  <c r="M244" i="1"/>
  <c r="L244" i="1"/>
  <c r="K244" i="1"/>
  <c r="J244" i="1"/>
  <c r="P243" i="1"/>
  <c r="M243" i="1"/>
  <c r="L243" i="1"/>
  <c r="K243" i="1"/>
  <c r="J243" i="1"/>
  <c r="P242" i="1"/>
  <c r="M242" i="1"/>
  <c r="L242" i="1"/>
  <c r="K242" i="1"/>
  <c r="J242" i="1"/>
  <c r="P241" i="1"/>
  <c r="M241" i="1"/>
  <c r="L241" i="1"/>
  <c r="K241" i="1"/>
  <c r="J241" i="1"/>
  <c r="P240" i="1"/>
  <c r="M240" i="1"/>
  <c r="L240" i="1"/>
  <c r="K240" i="1"/>
  <c r="J240" i="1"/>
  <c r="P239" i="1"/>
  <c r="M239" i="1"/>
  <c r="L239" i="1"/>
  <c r="K239" i="1"/>
  <c r="J239" i="1"/>
  <c r="P238" i="1"/>
  <c r="M238" i="1"/>
  <c r="L238" i="1"/>
  <c r="K238" i="1"/>
  <c r="J238" i="1"/>
  <c r="P237" i="1"/>
  <c r="M237" i="1"/>
  <c r="L237" i="1"/>
  <c r="K237" i="1"/>
  <c r="J237" i="1"/>
  <c r="P236" i="1"/>
  <c r="M236" i="1"/>
  <c r="L236" i="1"/>
  <c r="K236" i="1"/>
  <c r="J236" i="1"/>
  <c r="P235" i="1"/>
  <c r="M235" i="1"/>
  <c r="L235" i="1"/>
  <c r="K235" i="1"/>
  <c r="J235" i="1"/>
  <c r="P234" i="1"/>
  <c r="M234" i="1"/>
  <c r="L234" i="1"/>
  <c r="K234" i="1"/>
  <c r="J234" i="1"/>
  <c r="P233" i="1"/>
  <c r="M233" i="1"/>
  <c r="L233" i="1"/>
  <c r="K233" i="1"/>
  <c r="J233" i="1"/>
  <c r="P232" i="1"/>
  <c r="M232" i="1"/>
  <c r="L232" i="1"/>
  <c r="K232" i="1"/>
  <c r="J232" i="1"/>
  <c r="P231" i="1"/>
  <c r="M231" i="1"/>
  <c r="L231" i="1"/>
  <c r="K231" i="1"/>
  <c r="J231" i="1"/>
  <c r="P230" i="1"/>
  <c r="M230" i="1"/>
  <c r="L230" i="1"/>
  <c r="K230" i="1"/>
  <c r="J230" i="1"/>
  <c r="P229" i="1"/>
  <c r="M229" i="1"/>
  <c r="L229" i="1"/>
  <c r="K229" i="1"/>
  <c r="J229" i="1"/>
  <c r="P228" i="1"/>
  <c r="M228" i="1"/>
  <c r="L228" i="1"/>
  <c r="K228" i="1"/>
  <c r="J228" i="1"/>
  <c r="P227" i="1"/>
  <c r="M227" i="1"/>
  <c r="L227" i="1"/>
  <c r="K227" i="1"/>
  <c r="J227" i="1"/>
  <c r="P226" i="1"/>
  <c r="M226" i="1"/>
  <c r="L226" i="1"/>
  <c r="K226" i="1"/>
  <c r="J226" i="1"/>
  <c r="P225" i="1"/>
  <c r="M225" i="1"/>
  <c r="L225" i="1"/>
  <c r="K225" i="1"/>
  <c r="J225" i="1"/>
  <c r="P224" i="1"/>
  <c r="M224" i="1"/>
  <c r="L224" i="1"/>
  <c r="K224" i="1"/>
  <c r="J224" i="1"/>
  <c r="P223" i="1"/>
  <c r="M223" i="1"/>
  <c r="L223" i="1"/>
  <c r="K223" i="1"/>
  <c r="J223" i="1"/>
  <c r="P222" i="1"/>
  <c r="M222" i="1"/>
  <c r="L222" i="1"/>
  <c r="K222" i="1"/>
  <c r="J222" i="1"/>
  <c r="P221" i="1"/>
  <c r="M221" i="1"/>
  <c r="L221" i="1"/>
  <c r="K221" i="1"/>
  <c r="J221" i="1"/>
  <c r="P220" i="1"/>
  <c r="M220" i="1"/>
  <c r="L220" i="1"/>
  <c r="K220" i="1"/>
  <c r="J220" i="1"/>
  <c r="P219" i="1"/>
  <c r="M219" i="1"/>
  <c r="L219" i="1"/>
  <c r="K219" i="1"/>
  <c r="J219" i="1"/>
  <c r="P218" i="1"/>
  <c r="M218" i="1"/>
  <c r="L218" i="1"/>
  <c r="K218" i="1"/>
  <c r="J218" i="1"/>
  <c r="P217" i="1"/>
  <c r="M217" i="1"/>
  <c r="L217" i="1"/>
  <c r="K217" i="1"/>
  <c r="J217" i="1"/>
  <c r="P216" i="1"/>
  <c r="M216" i="1"/>
  <c r="L216" i="1"/>
  <c r="K216" i="1"/>
  <c r="J216" i="1"/>
  <c r="P215" i="1"/>
  <c r="M215" i="1"/>
  <c r="L215" i="1"/>
  <c r="K215" i="1"/>
  <c r="J215" i="1"/>
  <c r="P214" i="1"/>
  <c r="M214" i="1"/>
  <c r="L214" i="1"/>
  <c r="K214" i="1"/>
  <c r="J214" i="1"/>
  <c r="P213" i="1"/>
  <c r="M213" i="1"/>
  <c r="L213" i="1"/>
  <c r="K213" i="1"/>
  <c r="J213" i="1"/>
  <c r="P212" i="1"/>
  <c r="M212" i="1"/>
  <c r="L212" i="1"/>
  <c r="K212" i="1"/>
  <c r="J212" i="1"/>
  <c r="P211" i="1"/>
  <c r="M211" i="1"/>
  <c r="L211" i="1"/>
  <c r="K211" i="1"/>
  <c r="J211" i="1"/>
  <c r="P210" i="1"/>
  <c r="M210" i="1"/>
  <c r="L210" i="1"/>
  <c r="K210" i="1"/>
  <c r="J210" i="1"/>
  <c r="P209" i="1"/>
  <c r="M209" i="1"/>
  <c r="L209" i="1"/>
  <c r="K209" i="1"/>
  <c r="J209" i="1"/>
  <c r="P208" i="1"/>
  <c r="M208" i="1"/>
  <c r="L208" i="1"/>
  <c r="K208" i="1"/>
  <c r="J208" i="1"/>
  <c r="P207" i="1"/>
  <c r="M207" i="1"/>
  <c r="L207" i="1"/>
  <c r="K207" i="1"/>
  <c r="J207" i="1"/>
  <c r="P206" i="1"/>
  <c r="M206" i="1"/>
  <c r="L206" i="1"/>
  <c r="K206" i="1"/>
  <c r="J206" i="1"/>
  <c r="P205" i="1"/>
  <c r="M205" i="1"/>
  <c r="L205" i="1"/>
  <c r="K205" i="1"/>
  <c r="J205" i="1"/>
  <c r="P204" i="1"/>
  <c r="M204" i="1"/>
  <c r="L204" i="1"/>
  <c r="K204" i="1"/>
  <c r="J204" i="1"/>
  <c r="P203" i="1"/>
  <c r="M203" i="1"/>
  <c r="L203" i="1"/>
  <c r="K203" i="1"/>
  <c r="J203" i="1"/>
  <c r="P202" i="1"/>
  <c r="M202" i="1"/>
  <c r="L202" i="1"/>
  <c r="K202" i="1"/>
  <c r="J202" i="1"/>
  <c r="P201" i="1"/>
  <c r="M201" i="1"/>
  <c r="L201" i="1"/>
  <c r="K201" i="1"/>
  <c r="J201" i="1"/>
  <c r="P200" i="1"/>
  <c r="M200" i="1"/>
  <c r="L200" i="1"/>
  <c r="K200" i="1"/>
  <c r="J200" i="1"/>
  <c r="P199" i="1"/>
  <c r="M199" i="1"/>
  <c r="L199" i="1"/>
  <c r="K199" i="1"/>
  <c r="J199" i="1"/>
  <c r="P198" i="1"/>
  <c r="M198" i="1"/>
  <c r="L198" i="1"/>
  <c r="K198" i="1"/>
  <c r="J198" i="1"/>
  <c r="P197" i="1"/>
  <c r="M197" i="1"/>
  <c r="L197" i="1"/>
  <c r="K197" i="1"/>
  <c r="J197" i="1"/>
  <c r="P196" i="1"/>
  <c r="M196" i="1"/>
  <c r="L196" i="1"/>
  <c r="K196" i="1"/>
  <c r="J196" i="1"/>
  <c r="P195" i="1"/>
  <c r="M195" i="1"/>
  <c r="L195" i="1"/>
  <c r="K195" i="1"/>
  <c r="J195" i="1"/>
  <c r="P194" i="1"/>
  <c r="M194" i="1"/>
  <c r="L194" i="1"/>
  <c r="K194" i="1"/>
  <c r="J194" i="1"/>
  <c r="P193" i="1"/>
  <c r="M193" i="1"/>
  <c r="L193" i="1"/>
  <c r="K193" i="1"/>
  <c r="J193" i="1"/>
  <c r="P192" i="1"/>
  <c r="M192" i="1"/>
  <c r="L192" i="1"/>
  <c r="K192" i="1"/>
  <c r="J192" i="1"/>
  <c r="P191" i="1"/>
  <c r="M191" i="1"/>
  <c r="L191" i="1"/>
  <c r="K191" i="1"/>
  <c r="J191" i="1"/>
  <c r="P190" i="1"/>
  <c r="M190" i="1"/>
  <c r="L190" i="1"/>
  <c r="K190" i="1"/>
  <c r="J190" i="1"/>
  <c r="P189" i="1"/>
  <c r="M189" i="1"/>
  <c r="L189" i="1"/>
  <c r="K189" i="1"/>
  <c r="J189" i="1"/>
  <c r="P188" i="1"/>
  <c r="M188" i="1"/>
  <c r="L188" i="1"/>
  <c r="K188" i="1"/>
  <c r="J188" i="1"/>
  <c r="P187" i="1"/>
  <c r="M187" i="1"/>
  <c r="L187" i="1"/>
  <c r="K187" i="1"/>
  <c r="J187" i="1"/>
  <c r="P186" i="1"/>
  <c r="M186" i="1"/>
  <c r="L186" i="1"/>
  <c r="K186" i="1"/>
  <c r="J186" i="1"/>
  <c r="P185" i="1"/>
  <c r="M185" i="1"/>
  <c r="L185" i="1"/>
  <c r="K185" i="1"/>
  <c r="J185" i="1"/>
  <c r="P184" i="1"/>
  <c r="M184" i="1"/>
  <c r="L184" i="1"/>
  <c r="K184" i="1"/>
  <c r="J184" i="1"/>
  <c r="P183" i="1"/>
  <c r="M183" i="1"/>
  <c r="L183" i="1"/>
  <c r="K183" i="1"/>
  <c r="J183" i="1"/>
  <c r="P182" i="1"/>
  <c r="M182" i="1"/>
  <c r="L182" i="1"/>
  <c r="K182" i="1"/>
  <c r="J182" i="1"/>
  <c r="P181" i="1"/>
  <c r="M181" i="1"/>
  <c r="L181" i="1"/>
  <c r="K181" i="1"/>
  <c r="J181" i="1"/>
  <c r="P180" i="1"/>
  <c r="M180" i="1"/>
  <c r="L180" i="1"/>
  <c r="K180" i="1"/>
  <c r="J180" i="1"/>
  <c r="P179" i="1"/>
  <c r="M179" i="1"/>
  <c r="L179" i="1"/>
  <c r="K179" i="1"/>
  <c r="J179" i="1"/>
  <c r="P178" i="1"/>
  <c r="M178" i="1"/>
  <c r="L178" i="1"/>
  <c r="K178" i="1"/>
  <c r="J178" i="1"/>
  <c r="P177" i="1"/>
  <c r="M177" i="1"/>
  <c r="L177" i="1"/>
  <c r="K177" i="1"/>
  <c r="J177" i="1"/>
  <c r="P176" i="1"/>
  <c r="M176" i="1"/>
  <c r="L176" i="1"/>
  <c r="K176" i="1"/>
  <c r="J176" i="1"/>
  <c r="P175" i="1"/>
  <c r="M175" i="1"/>
  <c r="L175" i="1"/>
  <c r="K175" i="1"/>
  <c r="J175" i="1"/>
  <c r="P174" i="1"/>
  <c r="M174" i="1"/>
  <c r="L174" i="1"/>
  <c r="K174" i="1"/>
  <c r="J174" i="1"/>
  <c r="P173" i="1"/>
  <c r="M173" i="1"/>
  <c r="L173" i="1"/>
  <c r="K173" i="1"/>
  <c r="J173" i="1"/>
  <c r="P172" i="1"/>
  <c r="M172" i="1"/>
  <c r="L172" i="1"/>
  <c r="K172" i="1"/>
  <c r="J172" i="1"/>
  <c r="P171" i="1"/>
  <c r="M171" i="1"/>
  <c r="L171" i="1"/>
  <c r="K171" i="1"/>
  <c r="J171" i="1"/>
  <c r="P170" i="1"/>
  <c r="M170" i="1"/>
  <c r="L170" i="1"/>
  <c r="K170" i="1"/>
  <c r="J170" i="1"/>
  <c r="P169" i="1"/>
  <c r="M169" i="1"/>
  <c r="L169" i="1"/>
  <c r="K169" i="1"/>
  <c r="J169" i="1"/>
  <c r="P168" i="1"/>
  <c r="M168" i="1"/>
  <c r="L168" i="1"/>
  <c r="K168" i="1"/>
  <c r="J168" i="1"/>
  <c r="P167" i="1"/>
  <c r="M167" i="1"/>
  <c r="L167" i="1"/>
  <c r="K167" i="1"/>
  <c r="J167" i="1"/>
  <c r="P166" i="1"/>
  <c r="M166" i="1"/>
  <c r="L166" i="1"/>
  <c r="K166" i="1"/>
  <c r="J166" i="1"/>
  <c r="P165" i="1"/>
  <c r="M165" i="1"/>
  <c r="L165" i="1"/>
  <c r="K165" i="1"/>
  <c r="J165" i="1"/>
  <c r="P164" i="1"/>
  <c r="M164" i="1"/>
  <c r="L164" i="1"/>
  <c r="K164" i="1"/>
  <c r="J164" i="1"/>
  <c r="P163" i="1"/>
  <c r="M163" i="1"/>
  <c r="L163" i="1"/>
  <c r="K163" i="1"/>
  <c r="J163" i="1"/>
  <c r="P162" i="1"/>
  <c r="M162" i="1"/>
  <c r="L162" i="1"/>
  <c r="K162" i="1"/>
  <c r="J162" i="1"/>
  <c r="P161" i="1"/>
  <c r="M161" i="1"/>
  <c r="L161" i="1"/>
  <c r="K161" i="1"/>
  <c r="J161" i="1"/>
  <c r="P160" i="1"/>
  <c r="M160" i="1"/>
  <c r="L160" i="1"/>
  <c r="K160" i="1"/>
  <c r="J160" i="1"/>
  <c r="P159" i="1"/>
  <c r="M159" i="1"/>
  <c r="L159" i="1"/>
  <c r="K159" i="1"/>
  <c r="J159" i="1"/>
  <c r="P158" i="1"/>
  <c r="M158" i="1"/>
  <c r="L158" i="1"/>
  <c r="K158" i="1"/>
  <c r="J158" i="1"/>
  <c r="P157" i="1"/>
  <c r="M157" i="1"/>
  <c r="L157" i="1"/>
  <c r="K157" i="1"/>
  <c r="J157" i="1"/>
  <c r="P156" i="1"/>
  <c r="M156" i="1"/>
  <c r="L156" i="1"/>
  <c r="K156" i="1"/>
  <c r="J156" i="1"/>
  <c r="P155" i="1"/>
  <c r="M155" i="1"/>
  <c r="L155" i="1"/>
  <c r="K155" i="1"/>
  <c r="J155" i="1"/>
  <c r="P154" i="1"/>
  <c r="M154" i="1"/>
  <c r="L154" i="1"/>
  <c r="K154" i="1"/>
  <c r="J154" i="1"/>
  <c r="P153" i="1"/>
  <c r="M153" i="1"/>
  <c r="L153" i="1"/>
  <c r="K153" i="1"/>
  <c r="J153" i="1"/>
  <c r="P152" i="1"/>
  <c r="M152" i="1"/>
  <c r="L152" i="1"/>
  <c r="K152" i="1"/>
  <c r="J152" i="1"/>
  <c r="P151" i="1"/>
  <c r="M151" i="1"/>
  <c r="L151" i="1"/>
  <c r="K151" i="1"/>
  <c r="J151" i="1"/>
  <c r="P150" i="1"/>
  <c r="M150" i="1"/>
  <c r="L150" i="1"/>
  <c r="K150" i="1"/>
  <c r="J150" i="1"/>
  <c r="P149" i="1"/>
  <c r="M149" i="1"/>
  <c r="L149" i="1"/>
  <c r="K149" i="1"/>
  <c r="J149" i="1"/>
  <c r="P148" i="1"/>
  <c r="M148" i="1"/>
  <c r="L148" i="1"/>
  <c r="K148" i="1"/>
  <c r="J148" i="1"/>
  <c r="P147" i="1"/>
  <c r="M147" i="1"/>
  <c r="L147" i="1"/>
  <c r="K147" i="1"/>
  <c r="J147" i="1"/>
  <c r="P146" i="1"/>
  <c r="M146" i="1"/>
  <c r="L146" i="1"/>
  <c r="K146" i="1"/>
  <c r="J146" i="1"/>
  <c r="P145" i="1"/>
  <c r="M145" i="1"/>
  <c r="L145" i="1"/>
  <c r="K145" i="1"/>
  <c r="J145" i="1"/>
  <c r="P144" i="1"/>
  <c r="M144" i="1"/>
  <c r="L144" i="1"/>
  <c r="K144" i="1"/>
  <c r="J144" i="1"/>
  <c r="P143" i="1"/>
  <c r="M143" i="1"/>
  <c r="L143" i="1"/>
  <c r="K143" i="1"/>
  <c r="J143" i="1"/>
  <c r="P142" i="1"/>
  <c r="M142" i="1"/>
  <c r="L142" i="1"/>
  <c r="K142" i="1"/>
  <c r="J142" i="1"/>
  <c r="P141" i="1"/>
  <c r="M141" i="1"/>
  <c r="L141" i="1"/>
  <c r="K141" i="1"/>
  <c r="J141" i="1"/>
  <c r="P140" i="1"/>
  <c r="M140" i="1"/>
  <c r="L140" i="1"/>
  <c r="K140" i="1"/>
  <c r="J140" i="1"/>
  <c r="P139" i="1"/>
  <c r="M139" i="1"/>
  <c r="L139" i="1"/>
  <c r="K139" i="1"/>
  <c r="J139" i="1"/>
  <c r="P138" i="1"/>
  <c r="M138" i="1"/>
  <c r="L138" i="1"/>
  <c r="K138" i="1"/>
  <c r="J138" i="1"/>
  <c r="P137" i="1"/>
  <c r="M137" i="1"/>
  <c r="L137" i="1"/>
  <c r="K137" i="1"/>
  <c r="J137" i="1"/>
  <c r="P136" i="1"/>
  <c r="M136" i="1"/>
  <c r="L136" i="1"/>
  <c r="K136" i="1"/>
  <c r="J136" i="1"/>
  <c r="P135" i="1"/>
  <c r="M135" i="1"/>
  <c r="L135" i="1"/>
  <c r="K135" i="1"/>
  <c r="J135" i="1"/>
  <c r="P134" i="1"/>
  <c r="M134" i="1"/>
  <c r="L134" i="1"/>
  <c r="K134" i="1"/>
  <c r="J134" i="1"/>
  <c r="P133" i="1"/>
  <c r="M133" i="1"/>
  <c r="L133" i="1"/>
  <c r="K133" i="1"/>
  <c r="J133" i="1"/>
  <c r="P132" i="1"/>
  <c r="M132" i="1"/>
  <c r="L132" i="1"/>
  <c r="K132" i="1"/>
  <c r="J132" i="1"/>
  <c r="P131" i="1"/>
  <c r="M131" i="1"/>
  <c r="L131" i="1"/>
  <c r="K131" i="1"/>
  <c r="J131" i="1"/>
  <c r="P130" i="1"/>
  <c r="M130" i="1"/>
  <c r="L130" i="1"/>
  <c r="K130" i="1"/>
  <c r="J130" i="1"/>
  <c r="P129" i="1"/>
  <c r="M129" i="1"/>
  <c r="L129" i="1"/>
  <c r="K129" i="1"/>
  <c r="J129" i="1"/>
  <c r="P128" i="1"/>
  <c r="M128" i="1"/>
  <c r="L128" i="1"/>
  <c r="K128" i="1"/>
  <c r="J128" i="1"/>
  <c r="P127" i="1"/>
  <c r="M127" i="1"/>
  <c r="L127" i="1"/>
  <c r="K127" i="1"/>
  <c r="J127" i="1"/>
  <c r="P126" i="1"/>
  <c r="M126" i="1"/>
  <c r="L126" i="1"/>
  <c r="K126" i="1"/>
  <c r="J126" i="1"/>
  <c r="P125" i="1"/>
  <c r="M125" i="1"/>
  <c r="L125" i="1"/>
  <c r="K125" i="1"/>
  <c r="J125" i="1"/>
  <c r="P124" i="1"/>
  <c r="M124" i="1"/>
  <c r="L124" i="1"/>
  <c r="K124" i="1"/>
  <c r="J124" i="1"/>
  <c r="P123" i="1"/>
  <c r="M123" i="1"/>
  <c r="L123" i="1"/>
  <c r="K123" i="1"/>
  <c r="J123" i="1"/>
  <c r="P122" i="1"/>
  <c r="M122" i="1"/>
  <c r="L122" i="1"/>
  <c r="K122" i="1"/>
  <c r="J122" i="1"/>
  <c r="P121" i="1"/>
  <c r="M121" i="1"/>
  <c r="L121" i="1"/>
  <c r="K121" i="1"/>
  <c r="J121" i="1"/>
  <c r="P120" i="1"/>
  <c r="M120" i="1"/>
  <c r="L120" i="1"/>
  <c r="K120" i="1"/>
  <c r="J120" i="1"/>
  <c r="P119" i="1"/>
  <c r="M119" i="1"/>
  <c r="L119" i="1"/>
  <c r="K119" i="1"/>
  <c r="J119" i="1"/>
  <c r="P118" i="1"/>
  <c r="M118" i="1"/>
  <c r="L118" i="1"/>
  <c r="K118" i="1"/>
  <c r="J118" i="1"/>
  <c r="P117" i="1"/>
  <c r="M117" i="1"/>
  <c r="L117" i="1"/>
  <c r="K117" i="1"/>
  <c r="J117" i="1"/>
  <c r="P116" i="1"/>
  <c r="M116" i="1"/>
  <c r="L116" i="1"/>
  <c r="K116" i="1"/>
  <c r="J116" i="1"/>
  <c r="P115" i="1"/>
  <c r="M115" i="1"/>
  <c r="L115" i="1"/>
  <c r="K115" i="1"/>
  <c r="J115" i="1"/>
  <c r="P114" i="1"/>
  <c r="M114" i="1"/>
  <c r="L114" i="1"/>
  <c r="K114" i="1"/>
  <c r="J114" i="1"/>
  <c r="P113" i="1"/>
  <c r="M113" i="1"/>
  <c r="L113" i="1"/>
  <c r="K113" i="1"/>
  <c r="J113" i="1"/>
  <c r="P112" i="1"/>
  <c r="M112" i="1"/>
  <c r="L112" i="1"/>
  <c r="K112" i="1"/>
  <c r="J112" i="1"/>
  <c r="P111" i="1"/>
  <c r="M111" i="1"/>
  <c r="L111" i="1"/>
  <c r="K111" i="1"/>
  <c r="J111" i="1"/>
  <c r="P110" i="1"/>
  <c r="M110" i="1"/>
  <c r="L110" i="1"/>
  <c r="K110" i="1"/>
  <c r="J110" i="1"/>
  <c r="P109" i="1"/>
  <c r="M109" i="1"/>
  <c r="L109" i="1"/>
  <c r="K109" i="1"/>
  <c r="J109" i="1"/>
  <c r="P108" i="1"/>
  <c r="M108" i="1"/>
  <c r="L108" i="1"/>
  <c r="K108" i="1"/>
  <c r="J108" i="1"/>
  <c r="P107" i="1"/>
  <c r="M107" i="1"/>
  <c r="L107" i="1"/>
  <c r="K107" i="1"/>
  <c r="J107" i="1"/>
  <c r="P106" i="1"/>
  <c r="M106" i="1"/>
  <c r="L106" i="1"/>
  <c r="K106" i="1"/>
  <c r="J106" i="1"/>
  <c r="P105" i="1"/>
  <c r="M105" i="1"/>
  <c r="L105" i="1"/>
  <c r="K105" i="1"/>
  <c r="J105" i="1"/>
  <c r="P104" i="1"/>
  <c r="M104" i="1"/>
  <c r="L104" i="1"/>
  <c r="K104" i="1"/>
  <c r="J104" i="1"/>
  <c r="P103" i="1"/>
  <c r="M103" i="1"/>
  <c r="L103" i="1"/>
  <c r="K103" i="1"/>
  <c r="J103" i="1"/>
  <c r="P102" i="1"/>
  <c r="M102" i="1"/>
  <c r="L102" i="1"/>
  <c r="K102" i="1"/>
  <c r="J102" i="1"/>
  <c r="P101" i="1"/>
  <c r="M101" i="1"/>
  <c r="L101" i="1"/>
  <c r="K101" i="1"/>
  <c r="J101" i="1"/>
  <c r="P100" i="1"/>
  <c r="M100" i="1"/>
  <c r="L100" i="1"/>
  <c r="K100" i="1"/>
  <c r="J100" i="1"/>
  <c r="P99" i="1"/>
  <c r="M99" i="1"/>
  <c r="L99" i="1"/>
  <c r="K99" i="1"/>
  <c r="J99" i="1"/>
  <c r="P98" i="1"/>
  <c r="M98" i="1"/>
  <c r="L98" i="1"/>
  <c r="K98" i="1"/>
  <c r="J98" i="1"/>
  <c r="P97" i="1"/>
  <c r="M97" i="1"/>
  <c r="L97" i="1"/>
  <c r="K97" i="1"/>
  <c r="J97" i="1"/>
  <c r="P96" i="1"/>
  <c r="M96" i="1"/>
  <c r="L96" i="1"/>
  <c r="K96" i="1"/>
  <c r="J96" i="1"/>
  <c r="P95" i="1"/>
  <c r="M95" i="1"/>
  <c r="L95" i="1"/>
  <c r="K95" i="1"/>
  <c r="J95" i="1"/>
  <c r="P94" i="1"/>
  <c r="M94" i="1"/>
  <c r="L94" i="1"/>
  <c r="K94" i="1"/>
  <c r="J94" i="1"/>
  <c r="P93" i="1"/>
  <c r="M93" i="1"/>
  <c r="L93" i="1"/>
  <c r="K93" i="1"/>
  <c r="J93" i="1"/>
  <c r="P92" i="1"/>
  <c r="M92" i="1"/>
  <c r="L92" i="1"/>
  <c r="K92" i="1"/>
  <c r="J92" i="1"/>
  <c r="P91" i="1"/>
  <c r="M91" i="1"/>
  <c r="L91" i="1"/>
  <c r="K91" i="1"/>
  <c r="J91" i="1"/>
  <c r="P90" i="1"/>
  <c r="M90" i="1"/>
  <c r="L90" i="1"/>
  <c r="K90" i="1"/>
  <c r="J90" i="1"/>
  <c r="P89" i="1"/>
  <c r="M89" i="1"/>
  <c r="L89" i="1"/>
  <c r="K89" i="1"/>
  <c r="J89" i="1"/>
  <c r="P88" i="1"/>
  <c r="M88" i="1"/>
  <c r="L88" i="1"/>
  <c r="K88" i="1"/>
  <c r="J88" i="1"/>
  <c r="P87" i="1"/>
  <c r="M87" i="1"/>
  <c r="L87" i="1"/>
  <c r="K87" i="1"/>
  <c r="J87" i="1"/>
  <c r="P86" i="1"/>
  <c r="M86" i="1"/>
  <c r="L86" i="1"/>
  <c r="K86" i="1"/>
  <c r="J86" i="1"/>
  <c r="P85" i="1"/>
  <c r="M85" i="1"/>
  <c r="L85" i="1"/>
  <c r="K85" i="1"/>
  <c r="J85" i="1"/>
  <c r="P84" i="1"/>
  <c r="M84" i="1"/>
  <c r="L84" i="1"/>
  <c r="K84" i="1"/>
  <c r="J84" i="1"/>
  <c r="P83" i="1"/>
  <c r="M83" i="1"/>
  <c r="L83" i="1"/>
  <c r="K83" i="1"/>
  <c r="J83" i="1"/>
  <c r="P82" i="1"/>
  <c r="M82" i="1"/>
  <c r="L82" i="1"/>
  <c r="K82" i="1"/>
  <c r="J82" i="1"/>
  <c r="P81" i="1"/>
  <c r="M81" i="1"/>
  <c r="L81" i="1"/>
  <c r="K81" i="1"/>
  <c r="J81" i="1"/>
  <c r="P80" i="1"/>
  <c r="M80" i="1"/>
  <c r="L80" i="1"/>
  <c r="K80" i="1"/>
  <c r="J80" i="1"/>
  <c r="P79" i="1"/>
  <c r="M79" i="1"/>
  <c r="L79" i="1"/>
  <c r="K79" i="1"/>
  <c r="J79" i="1"/>
  <c r="P78" i="1"/>
  <c r="M78" i="1"/>
  <c r="L78" i="1"/>
  <c r="K78" i="1"/>
  <c r="J78" i="1"/>
  <c r="P77" i="1"/>
  <c r="M77" i="1"/>
  <c r="L77" i="1"/>
  <c r="K77" i="1"/>
  <c r="J77" i="1"/>
  <c r="P76" i="1"/>
  <c r="M76" i="1"/>
  <c r="L76" i="1"/>
  <c r="K76" i="1"/>
  <c r="J76" i="1"/>
  <c r="P75" i="1"/>
  <c r="M75" i="1"/>
  <c r="L75" i="1"/>
  <c r="K75" i="1"/>
  <c r="J75" i="1"/>
  <c r="P74" i="1"/>
  <c r="M74" i="1"/>
  <c r="L74" i="1"/>
  <c r="K74" i="1"/>
  <c r="J74" i="1"/>
  <c r="P73" i="1"/>
  <c r="M73" i="1"/>
  <c r="L73" i="1"/>
  <c r="K73" i="1"/>
  <c r="J73" i="1"/>
  <c r="P72" i="1"/>
  <c r="M72" i="1"/>
  <c r="L72" i="1"/>
  <c r="K72" i="1"/>
  <c r="J72" i="1"/>
  <c r="P71" i="1"/>
  <c r="M71" i="1"/>
  <c r="L71" i="1"/>
  <c r="K71" i="1"/>
  <c r="J71" i="1"/>
  <c r="P70" i="1"/>
  <c r="M70" i="1"/>
  <c r="L70" i="1"/>
  <c r="K70" i="1"/>
  <c r="J70" i="1"/>
  <c r="P69" i="1"/>
  <c r="M69" i="1"/>
  <c r="L69" i="1"/>
  <c r="K69" i="1"/>
  <c r="J69" i="1"/>
  <c r="P68" i="1"/>
  <c r="M68" i="1"/>
  <c r="L68" i="1"/>
  <c r="K68" i="1"/>
  <c r="J68" i="1"/>
  <c r="P67" i="1"/>
  <c r="M67" i="1"/>
  <c r="L67" i="1"/>
  <c r="K67" i="1"/>
  <c r="J67" i="1"/>
  <c r="P66" i="1"/>
  <c r="M66" i="1"/>
  <c r="L66" i="1"/>
  <c r="K66" i="1"/>
  <c r="J66" i="1"/>
  <c r="P65" i="1"/>
  <c r="M65" i="1"/>
  <c r="L65" i="1"/>
  <c r="K65" i="1"/>
  <c r="J65" i="1"/>
  <c r="P64" i="1"/>
  <c r="M64" i="1"/>
  <c r="L64" i="1"/>
  <c r="K64" i="1"/>
  <c r="J64" i="1"/>
  <c r="P63" i="1"/>
  <c r="M63" i="1"/>
  <c r="L63" i="1"/>
  <c r="K63" i="1"/>
  <c r="J63" i="1"/>
  <c r="P62" i="1"/>
  <c r="M62" i="1"/>
  <c r="L62" i="1"/>
  <c r="K62" i="1"/>
  <c r="J62" i="1"/>
  <c r="P61" i="1"/>
  <c r="M61" i="1"/>
  <c r="L61" i="1"/>
  <c r="K61" i="1"/>
  <c r="J61" i="1"/>
  <c r="P60" i="1"/>
  <c r="M60" i="1"/>
  <c r="L60" i="1"/>
  <c r="K60" i="1"/>
  <c r="J60" i="1"/>
  <c r="P59" i="1"/>
  <c r="M59" i="1"/>
  <c r="L59" i="1"/>
  <c r="K59" i="1"/>
  <c r="J59" i="1"/>
  <c r="P58" i="1"/>
  <c r="M58" i="1"/>
  <c r="L58" i="1"/>
  <c r="K58" i="1"/>
  <c r="J58" i="1"/>
  <c r="P57" i="1"/>
  <c r="M57" i="1"/>
  <c r="L57" i="1"/>
  <c r="K57" i="1"/>
  <c r="J57" i="1"/>
  <c r="P56" i="1"/>
  <c r="M56" i="1"/>
  <c r="L56" i="1"/>
  <c r="K56" i="1"/>
  <c r="J56" i="1"/>
  <c r="P55" i="1"/>
  <c r="M55" i="1"/>
  <c r="L55" i="1"/>
  <c r="K55" i="1"/>
  <c r="J55" i="1"/>
  <c r="P54" i="1"/>
  <c r="M54" i="1"/>
  <c r="L54" i="1"/>
  <c r="K54" i="1"/>
  <c r="J54" i="1"/>
  <c r="P53" i="1"/>
  <c r="M53" i="1"/>
  <c r="L53" i="1"/>
  <c r="K53" i="1"/>
  <c r="J53" i="1"/>
  <c r="P52" i="1"/>
  <c r="M52" i="1"/>
  <c r="L52" i="1"/>
  <c r="K52" i="1"/>
  <c r="J52" i="1"/>
  <c r="P51" i="1"/>
  <c r="M51" i="1"/>
  <c r="L51" i="1"/>
  <c r="K51" i="1"/>
  <c r="J51" i="1"/>
  <c r="P50" i="1"/>
  <c r="M50" i="1"/>
  <c r="L50" i="1"/>
  <c r="K50" i="1"/>
  <c r="J50" i="1"/>
  <c r="P49" i="1"/>
  <c r="M49" i="1"/>
  <c r="L49" i="1"/>
  <c r="K49" i="1"/>
  <c r="J49" i="1"/>
  <c r="P48" i="1"/>
  <c r="M48" i="1"/>
  <c r="L48" i="1"/>
  <c r="K48" i="1"/>
  <c r="J48" i="1"/>
  <c r="P47" i="1"/>
  <c r="M47" i="1"/>
  <c r="L47" i="1"/>
  <c r="K47" i="1"/>
  <c r="J47" i="1"/>
  <c r="P46" i="1"/>
  <c r="M46" i="1"/>
  <c r="L46" i="1"/>
  <c r="K46" i="1"/>
  <c r="J46" i="1"/>
  <c r="P45" i="1"/>
  <c r="M45" i="1"/>
  <c r="L45" i="1"/>
  <c r="K45" i="1"/>
  <c r="J45" i="1"/>
  <c r="P44" i="1"/>
  <c r="M44" i="1"/>
  <c r="L44" i="1"/>
  <c r="K44" i="1"/>
  <c r="J44" i="1"/>
  <c r="P43" i="1"/>
  <c r="M43" i="1"/>
  <c r="L43" i="1"/>
  <c r="K43" i="1"/>
  <c r="J43" i="1"/>
  <c r="P42" i="1"/>
  <c r="M42" i="1"/>
  <c r="L42" i="1"/>
  <c r="K42" i="1"/>
  <c r="J42" i="1"/>
  <c r="P41" i="1"/>
  <c r="M41" i="1"/>
  <c r="L41" i="1"/>
  <c r="K41" i="1"/>
  <c r="J41" i="1"/>
  <c r="P40" i="1"/>
  <c r="M40" i="1"/>
  <c r="L40" i="1"/>
  <c r="K40" i="1"/>
  <c r="J40" i="1"/>
  <c r="P39" i="1"/>
  <c r="M39" i="1"/>
  <c r="L39" i="1"/>
  <c r="K39" i="1"/>
  <c r="J39" i="1"/>
  <c r="P38" i="1"/>
  <c r="M38" i="1"/>
  <c r="L38" i="1"/>
  <c r="K38" i="1"/>
  <c r="J38" i="1"/>
  <c r="P37" i="1"/>
  <c r="M37" i="1"/>
  <c r="L37" i="1"/>
  <c r="K37" i="1"/>
  <c r="J37" i="1"/>
  <c r="P36" i="1"/>
  <c r="M36" i="1"/>
  <c r="L36" i="1"/>
  <c r="K36" i="1"/>
  <c r="J36" i="1"/>
  <c r="P35" i="1"/>
  <c r="M35" i="1"/>
  <c r="L35" i="1"/>
  <c r="K35" i="1"/>
  <c r="J35" i="1"/>
  <c r="P34" i="1"/>
  <c r="M34" i="1"/>
  <c r="L34" i="1"/>
  <c r="K34" i="1"/>
  <c r="J34" i="1"/>
  <c r="P33" i="1"/>
  <c r="M33" i="1"/>
  <c r="L33" i="1"/>
  <c r="K33" i="1"/>
  <c r="J33" i="1"/>
  <c r="P32" i="1"/>
  <c r="M32" i="1"/>
  <c r="L32" i="1"/>
  <c r="K32" i="1"/>
  <c r="J32" i="1"/>
  <c r="P31" i="1"/>
  <c r="M31" i="1"/>
  <c r="L31" i="1"/>
  <c r="K31" i="1"/>
  <c r="J31" i="1"/>
  <c r="P30" i="1"/>
  <c r="M30" i="1"/>
  <c r="L30" i="1"/>
  <c r="K30" i="1"/>
  <c r="J30" i="1"/>
  <c r="P29" i="1"/>
  <c r="M29" i="1"/>
  <c r="L29" i="1"/>
  <c r="K29" i="1"/>
  <c r="J29" i="1"/>
  <c r="P28" i="1"/>
  <c r="M28" i="1"/>
  <c r="L28" i="1"/>
  <c r="K28" i="1"/>
  <c r="J28" i="1"/>
  <c r="P27" i="1"/>
  <c r="M27" i="1"/>
  <c r="L27" i="1"/>
  <c r="K27" i="1"/>
  <c r="J27" i="1"/>
  <c r="P26" i="1"/>
  <c r="M26" i="1"/>
  <c r="L26" i="1"/>
  <c r="K26" i="1"/>
  <c r="J26" i="1"/>
  <c r="P25" i="1"/>
  <c r="M25" i="1"/>
  <c r="L25" i="1"/>
  <c r="K25" i="1"/>
  <c r="J25" i="1"/>
  <c r="P24" i="1"/>
  <c r="M24" i="1"/>
  <c r="L24" i="1"/>
  <c r="K24" i="1"/>
  <c r="J24" i="1"/>
  <c r="P23" i="1"/>
  <c r="M23" i="1"/>
  <c r="L23" i="1"/>
  <c r="K23" i="1"/>
  <c r="J23" i="1"/>
  <c r="P22" i="1"/>
  <c r="M22" i="1"/>
  <c r="L22" i="1"/>
  <c r="K22" i="1"/>
  <c r="J22" i="1"/>
  <c r="P21" i="1"/>
  <c r="M21" i="1"/>
  <c r="L21" i="1"/>
  <c r="K21" i="1"/>
  <c r="J21" i="1"/>
  <c r="P20" i="1"/>
  <c r="M20" i="1"/>
  <c r="L20" i="1"/>
  <c r="K20" i="1"/>
  <c r="J20" i="1"/>
  <c r="P19" i="1"/>
  <c r="M19" i="1"/>
  <c r="L19" i="1"/>
  <c r="K19" i="1"/>
  <c r="J19" i="1"/>
  <c r="P18" i="1"/>
  <c r="M18" i="1"/>
  <c r="L18" i="1"/>
  <c r="K18" i="1"/>
  <c r="J18" i="1"/>
  <c r="P17" i="1"/>
  <c r="M17" i="1"/>
  <c r="L17" i="1"/>
  <c r="K17" i="1"/>
  <c r="J17" i="1"/>
  <c r="P16" i="1"/>
  <c r="M16" i="1"/>
  <c r="L16" i="1"/>
  <c r="K16" i="1"/>
  <c r="J16" i="1"/>
  <c r="P15" i="1"/>
  <c r="M15" i="1"/>
  <c r="L15" i="1"/>
  <c r="K15" i="1"/>
  <c r="J15" i="1"/>
  <c r="P14" i="1"/>
  <c r="M14" i="1"/>
  <c r="L14" i="1"/>
  <c r="K14" i="1"/>
  <c r="J14" i="1"/>
  <c r="P13" i="1"/>
  <c r="M13" i="1"/>
  <c r="L13" i="1"/>
  <c r="K13" i="1"/>
  <c r="J13" i="1"/>
  <c r="P12" i="1"/>
  <c r="M12" i="1"/>
  <c r="L12" i="1"/>
  <c r="K12" i="1"/>
  <c r="J12" i="1"/>
  <c r="P11" i="1"/>
  <c r="M11" i="1"/>
  <c r="L11" i="1"/>
  <c r="K11" i="1"/>
  <c r="J11" i="1"/>
  <c r="P10" i="1"/>
  <c r="M10" i="1"/>
  <c r="L10" i="1"/>
  <c r="K10" i="1"/>
  <c r="J10" i="1"/>
  <c r="P9" i="1"/>
  <c r="M9" i="1"/>
  <c r="L9" i="1"/>
  <c r="K9" i="1"/>
  <c r="J9" i="1"/>
  <c r="P8" i="1"/>
  <c r="M8" i="1"/>
  <c r="L8" i="1"/>
  <c r="K8" i="1"/>
  <c r="J8" i="1"/>
  <c r="P7" i="1"/>
  <c r="M7" i="1"/>
  <c r="L7" i="1"/>
  <c r="K7" i="1"/>
  <c r="J7" i="1"/>
  <c r="P6" i="1"/>
  <c r="M6" i="1"/>
  <c r="L6" i="1"/>
  <c r="K6" i="1"/>
  <c r="J6" i="1"/>
  <c r="P5" i="1"/>
  <c r="M5" i="1"/>
  <c r="L5" i="1"/>
  <c r="K5" i="1"/>
  <c r="J5" i="1"/>
  <c r="P4" i="1"/>
  <c r="M4" i="1"/>
  <c r="L4" i="1"/>
  <c r="K4" i="1"/>
  <c r="J4" i="1"/>
  <c r="P3" i="1"/>
  <c r="M3" i="1"/>
  <c r="L3" i="1"/>
  <c r="K3" i="1"/>
  <c r="J3" i="1"/>
  <c r="M2" i="1"/>
  <c r="L2" i="1"/>
  <c r="K2" i="1"/>
  <c r="J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Robertson</author>
  </authors>
  <commentList>
    <comment ref="R1" authorId="0" shapeId="0" xr:uid="{4AED727F-DFAD-4088-91D2-33082D570FA0}">
      <text>
        <r>
          <rPr>
            <sz val="8"/>
            <color indexed="81"/>
            <rFont val="Tahoma"/>
          </rPr>
          <t xml:space="preserve">Any value &lt; 2 is ICP data. All values = 0.15 are &lt;0.3 (below ICP detection limit) 
</t>
        </r>
      </text>
    </comment>
    <comment ref="W1" authorId="0" shapeId="0" xr:uid="{CACA61F7-4F11-402C-87B3-1AB383977338}">
      <text>
        <r>
          <rPr>
            <sz val="8"/>
            <color indexed="81"/>
            <rFont val="Tahoma"/>
          </rPr>
          <t xml:space="preserve">All values &lt;1, changed to 0.05
</t>
        </r>
      </text>
    </comment>
    <comment ref="Y1" authorId="0" shapeId="0" xr:uid="{257EA110-0AE2-4F92-A1C8-1F795D154051}">
      <text>
        <r>
          <rPr>
            <sz val="8"/>
            <color indexed="81"/>
            <rFont val="Tahoma"/>
          </rPr>
          <t xml:space="preserve">All values &lt;3, changed to 1.5
</t>
        </r>
      </text>
    </comment>
    <comment ref="AF1" authorId="0" shapeId="0" xr:uid="{DD49C4C0-09E2-4E13-BF0A-B4F5E79E0CB7}">
      <text>
        <r>
          <rPr>
            <sz val="8"/>
            <color indexed="81"/>
            <rFont val="Tahoma"/>
          </rPr>
          <t xml:space="preserve">All values &lt;2, changed to 1
</t>
        </r>
      </text>
    </comment>
    <comment ref="AG1" authorId="0" shapeId="0" xr:uid="{8FF20610-8BA7-4128-8444-6AD6EF71DB42}">
      <text>
        <r>
          <rPr>
            <sz val="8"/>
            <color indexed="81"/>
            <rFont val="Tahoma"/>
          </rPr>
          <t xml:space="preserve">All values &lt;8, changed to 4
</t>
        </r>
      </text>
    </comment>
    <comment ref="AH1" authorId="0" shapeId="0" xr:uid="{43DFAC66-9F65-441B-B239-7D6E6C28C781}">
      <text>
        <r>
          <rPr>
            <sz val="8"/>
            <color indexed="81"/>
            <rFont val="Tahoma"/>
          </rPr>
          <t xml:space="preserve">All values &lt;2, changed to 1
</t>
        </r>
      </text>
    </comment>
    <comment ref="AI1" authorId="0" shapeId="0" xr:uid="{2EB24595-0419-4669-92F3-E7A896FA13FE}">
      <text>
        <r>
          <rPr>
            <sz val="8"/>
            <color indexed="81"/>
            <rFont val="Tahoma"/>
          </rPr>
          <t xml:space="preserve">All values &lt;2, changed to 1
</t>
        </r>
      </text>
    </comment>
    <comment ref="AK1" authorId="0" shapeId="0" xr:uid="{0BAAF444-E293-4AD8-8BA7-84593485C86B}">
      <text>
        <r>
          <rPr>
            <b/>
            <sz val="8"/>
            <color indexed="81"/>
            <rFont val="Tahoma"/>
          </rPr>
          <t>All values &lt;.5, changed to .25</t>
        </r>
        <r>
          <rPr>
            <sz val="8"/>
            <color indexed="81"/>
            <rFont val="Tahoma"/>
          </rPr>
          <t xml:space="preserve">
</t>
        </r>
      </text>
    </comment>
    <comment ref="AL1" authorId="0" shapeId="0" xr:uid="{D0547085-E12B-4EEB-AA82-B75CF9B63136}">
      <text>
        <r>
          <rPr>
            <sz val="8"/>
            <color indexed="81"/>
            <rFont val="Tahoma"/>
          </rPr>
          <t xml:space="preserve">All values &lt;3, changed to 1.5
</t>
        </r>
      </text>
    </comment>
    <comment ref="AU1" authorId="0" shapeId="0" xr:uid="{DFE05A1B-2A48-402D-A1DD-6B5DDE09FFF9}">
      <text>
        <r>
          <rPr>
            <sz val="8"/>
            <color indexed="81"/>
            <rFont val="Tahoma"/>
          </rPr>
          <t xml:space="preserve">All values &lt;.01, changed to 0.005
</t>
        </r>
      </text>
    </comment>
    <comment ref="AZ1" authorId="0" shapeId="0" xr:uid="{4B1A4FCD-FE39-4944-8E86-E44560CA305A}">
      <text>
        <r>
          <rPr>
            <sz val="8"/>
            <color indexed="81"/>
            <rFont val="Tahoma"/>
          </rPr>
          <t xml:space="preserve">All values &lt;2, changed to 1
</t>
        </r>
      </text>
    </comment>
  </commentList>
</comments>
</file>

<file path=xl/sharedStrings.xml><?xml version="1.0" encoding="utf-8"?>
<sst xmlns="http://schemas.openxmlformats.org/spreadsheetml/2006/main" count="11774" uniqueCount="323">
  <si>
    <t>hole_id</t>
  </si>
  <si>
    <t>s_from</t>
  </si>
  <si>
    <t>s_to</t>
  </si>
  <si>
    <t>Width</t>
  </si>
  <si>
    <t xml:space="preserve">Sample </t>
  </si>
  <si>
    <t>Sample</t>
  </si>
  <si>
    <t>Cu X length</t>
  </si>
  <si>
    <t>Au X length</t>
  </si>
  <si>
    <t>Ag X length</t>
  </si>
  <si>
    <t>Mo X length</t>
  </si>
  <si>
    <t>GCS06-01</t>
  </si>
  <si>
    <t xml:space="preserve">Certificate </t>
  </si>
  <si>
    <t>Zn%</t>
  </si>
  <si>
    <t>Mo %</t>
  </si>
  <si>
    <t>Cr</t>
  </si>
  <si>
    <t>CORE</t>
  </si>
  <si>
    <t>A606187FINAL</t>
  </si>
  <si>
    <t>&gt;10000</t>
  </si>
  <si>
    <t>A606457FINAL</t>
  </si>
  <si>
    <t>A606902FINAL</t>
  </si>
  <si>
    <t>A606777FINAL</t>
  </si>
  <si>
    <t>&gt;100</t>
  </si>
  <si>
    <t>A607278FINAL</t>
  </si>
  <si>
    <t>A607279FINAL</t>
  </si>
  <si>
    <t>GCS06-02</t>
  </si>
  <si>
    <t>A607347FINAL</t>
  </si>
  <si>
    <t>A607513FINAL</t>
  </si>
  <si>
    <t>A607625FINAL</t>
  </si>
  <si>
    <t>A607835FINAL</t>
  </si>
  <si>
    <t>A608218FINAL</t>
  </si>
  <si>
    <t>A608218Re Au</t>
  </si>
  <si>
    <t>A608444FINAL</t>
  </si>
  <si>
    <t>A608496FINAL</t>
  </si>
  <si>
    <t>&gt;2000</t>
  </si>
  <si>
    <t>A608496Re Au</t>
  </si>
  <si>
    <t>A608519FINAL</t>
  </si>
  <si>
    <t>A608732FINAL</t>
  </si>
  <si>
    <t>GCS07-03</t>
  </si>
  <si>
    <t>GCS07-05</t>
  </si>
  <si>
    <t>&lt;0.3</t>
  </si>
  <si>
    <t>&lt;8</t>
  </si>
  <si>
    <t>&lt;2</t>
  </si>
  <si>
    <t>&lt;0.5</t>
  </si>
  <si>
    <t>&lt;0.01</t>
  </si>
  <si>
    <t>&lt;20</t>
  </si>
  <si>
    <t>&lt;3</t>
  </si>
  <si>
    <t>&lt;.01</t>
  </si>
  <si>
    <t>&lt;1</t>
  </si>
  <si>
    <t>&lt;.5</t>
  </si>
  <si>
    <t>Geology</t>
  </si>
  <si>
    <t>from_m</t>
  </si>
  <si>
    <t>to_m</t>
  </si>
  <si>
    <t>width_m</t>
  </si>
  <si>
    <t>Diorite</t>
  </si>
  <si>
    <t>Shingle Breccia</t>
  </si>
  <si>
    <t>siltstone</t>
  </si>
  <si>
    <t>brecciated siltstone</t>
  </si>
  <si>
    <t>Fragmental Breccia</t>
  </si>
  <si>
    <t>Gabbro</t>
  </si>
  <si>
    <t>Siltstone</t>
  </si>
  <si>
    <t>Au_g/t</t>
  </si>
  <si>
    <t>Ag_g/t</t>
  </si>
  <si>
    <t>Cu_%</t>
  </si>
  <si>
    <t>Mo_ppm</t>
  </si>
  <si>
    <t>Cu_ppm</t>
  </si>
  <si>
    <t>Pb_ppm</t>
  </si>
  <si>
    <t>Zn_ppm</t>
  </si>
  <si>
    <t>Ag_ppm</t>
  </si>
  <si>
    <t>Co_ppm</t>
  </si>
  <si>
    <t>Mn_ppm</t>
  </si>
  <si>
    <t>Fe_%</t>
  </si>
  <si>
    <t>As_ppm</t>
  </si>
  <si>
    <t>U_ppm</t>
  </si>
  <si>
    <t>Au_ppm</t>
  </si>
  <si>
    <t>Th_ppm</t>
  </si>
  <si>
    <t>Sr_ppm</t>
  </si>
  <si>
    <t>Cd_ppm</t>
  </si>
  <si>
    <t>Sb_ppm</t>
  </si>
  <si>
    <t>Bi_ppm</t>
  </si>
  <si>
    <t>V_ppm</t>
  </si>
  <si>
    <t>Ca_%</t>
  </si>
  <si>
    <t>P_%</t>
  </si>
  <si>
    <t>La_ppm</t>
  </si>
  <si>
    <t>Mg_%</t>
  </si>
  <si>
    <t>Ba_ppm</t>
  </si>
  <si>
    <t>Ti_%</t>
  </si>
  <si>
    <t>B_ppm</t>
  </si>
  <si>
    <t>Al_%</t>
  </si>
  <si>
    <t>Na_%</t>
  </si>
  <si>
    <t>K_%</t>
  </si>
  <si>
    <t>W_ppm</t>
  </si>
  <si>
    <t>`</t>
  </si>
  <si>
    <t>GC06-02-21</t>
  </si>
  <si>
    <t>GC06-02-286.5</t>
  </si>
  <si>
    <t>GC06-02-576</t>
  </si>
  <si>
    <t>GC06-02-664</t>
  </si>
  <si>
    <t>GC06-02-666</t>
  </si>
  <si>
    <t>GC06-02-677.25</t>
  </si>
  <si>
    <t>GC06-02-703.5</t>
  </si>
  <si>
    <t>GC06-02-714</t>
  </si>
  <si>
    <t>GC06-02-1167.5B</t>
  </si>
  <si>
    <t>GC06-02-1955</t>
  </si>
  <si>
    <t>GC06-02-2051B</t>
  </si>
  <si>
    <t>GC06-02-2475</t>
  </si>
  <si>
    <t>BF-AM-19-20</t>
  </si>
  <si>
    <t>BF-AM-19-21</t>
  </si>
  <si>
    <t>BF-AM-19-22</t>
  </si>
  <si>
    <t>BF-AM-19-23</t>
  </si>
  <si>
    <t>BF-AM-19-28</t>
  </si>
  <si>
    <t>BF-AM-19-29</t>
  </si>
  <si>
    <t>BF-AM-19-30</t>
  </si>
  <si>
    <t>BF-AM-19-31</t>
  </si>
  <si>
    <t>BF-AM-19-32</t>
  </si>
  <si>
    <t>BF-AM-19-35</t>
  </si>
  <si>
    <t>BF-AM-19-39</t>
  </si>
  <si>
    <t>&gt;10000.0</t>
  </si>
  <si>
    <t>&gt;2000.0</t>
  </si>
  <si>
    <t>&lt;0.001</t>
  </si>
  <si>
    <t>&gt;2000.00</t>
  </si>
  <si>
    <t>&lt;0.1</t>
  </si>
  <si>
    <t>GC07-03-1</t>
  </si>
  <si>
    <t>GC07-03-2</t>
  </si>
  <si>
    <t>GC07-03-4</t>
  </si>
  <si>
    <t>GC07-03-5</t>
  </si>
  <si>
    <t>GC07-03-6</t>
  </si>
  <si>
    <t>GC07-03-7</t>
  </si>
  <si>
    <t>GC07-03-8</t>
  </si>
  <si>
    <t>GC07-03-9</t>
  </si>
  <si>
    <t>GC07-03-10</t>
  </si>
  <si>
    <t>GC07-03-11</t>
  </si>
  <si>
    <t>GC07-03-12</t>
  </si>
  <si>
    <t>GC07-03-13</t>
  </si>
  <si>
    <t>GC07-03-14</t>
  </si>
  <si>
    <t>GC07-03-15</t>
  </si>
  <si>
    <t>GC07-03-16</t>
  </si>
  <si>
    <t>GC07-03-17</t>
  </si>
  <si>
    <t>GC07-03-18</t>
  </si>
  <si>
    <t>GC07-03-19</t>
  </si>
  <si>
    <t>GC07-03-20</t>
  </si>
  <si>
    <t>GC07-03-21</t>
  </si>
  <si>
    <t>GC07-03-22</t>
  </si>
  <si>
    <t>GC07-03-23</t>
  </si>
  <si>
    <t>GC07-03-24</t>
  </si>
  <si>
    <t>GC07-03-25</t>
  </si>
  <si>
    <t>GC07-03-26</t>
  </si>
  <si>
    <t>GC07-03-27</t>
  </si>
  <si>
    <t>GC07-03-28</t>
  </si>
  <si>
    <t>GC07-03-29</t>
  </si>
  <si>
    <t>GC07-03-30</t>
  </si>
  <si>
    <t>GC07-03-31</t>
  </si>
  <si>
    <t>fragmental breccia</t>
  </si>
  <si>
    <t>Invermay</t>
  </si>
  <si>
    <t>ssbx</t>
  </si>
  <si>
    <t>shingle breccia</t>
  </si>
  <si>
    <t>G-1</t>
  </si>
  <si>
    <t>G-2</t>
  </si>
  <si>
    <t>G-3</t>
  </si>
  <si>
    <t>G-4</t>
  </si>
  <si>
    <t>G-5</t>
  </si>
  <si>
    <t>G-6</t>
  </si>
  <si>
    <t>G-7</t>
  </si>
  <si>
    <t>G-8</t>
  </si>
  <si>
    <t>G-9</t>
  </si>
  <si>
    <t>G-10</t>
  </si>
  <si>
    <t>G-11</t>
  </si>
  <si>
    <t>G-12</t>
  </si>
  <si>
    <t>G-13</t>
  </si>
  <si>
    <t>G-14</t>
  </si>
  <si>
    <t>G-15</t>
  </si>
  <si>
    <t>G-16</t>
  </si>
  <si>
    <t>G-17</t>
  </si>
  <si>
    <t>G-18</t>
  </si>
  <si>
    <t>G-19</t>
  </si>
  <si>
    <t>G-20</t>
  </si>
  <si>
    <t>G-21</t>
  </si>
  <si>
    <t>G-22</t>
  </si>
  <si>
    <t>G-23</t>
  </si>
  <si>
    <t>G-24</t>
  </si>
  <si>
    <t>G-25</t>
  </si>
  <si>
    <t>G-26</t>
  </si>
  <si>
    <t>G-27</t>
  </si>
  <si>
    <t>G-28</t>
  </si>
  <si>
    <t>G-29</t>
  </si>
  <si>
    <t>G-30</t>
  </si>
  <si>
    <t>G-31</t>
  </si>
  <si>
    <t>G-32</t>
  </si>
  <si>
    <t>G-33</t>
  </si>
  <si>
    <t>G-34</t>
  </si>
  <si>
    <t>G-35</t>
  </si>
  <si>
    <t>G-36</t>
  </si>
  <si>
    <t>G-37</t>
  </si>
  <si>
    <t>G-38</t>
  </si>
  <si>
    <t>G-39</t>
  </si>
  <si>
    <t>G-40</t>
  </si>
  <si>
    <t>G-41</t>
  </si>
  <si>
    <t>G-42</t>
  </si>
  <si>
    <t>G-43</t>
  </si>
  <si>
    <t>G-44</t>
  </si>
  <si>
    <t>G-44A</t>
  </si>
  <si>
    <t>G-45</t>
  </si>
  <si>
    <t>G-46</t>
  </si>
  <si>
    <t>G-47</t>
  </si>
  <si>
    <t>G-48</t>
  </si>
  <si>
    <t>G-49</t>
  </si>
  <si>
    <t>G-50</t>
  </si>
  <si>
    <t>G-51</t>
  </si>
  <si>
    <t>G-52</t>
  </si>
  <si>
    <t>G-53</t>
  </si>
  <si>
    <t>G-54</t>
  </si>
  <si>
    <t>G-55</t>
  </si>
  <si>
    <t>G-56</t>
  </si>
  <si>
    <t>G-57</t>
  </si>
  <si>
    <t>G-58</t>
  </si>
  <si>
    <t>G-59</t>
  </si>
  <si>
    <t>G-60</t>
  </si>
  <si>
    <t>G-62</t>
  </si>
  <si>
    <t>G-63</t>
  </si>
  <si>
    <t>G-64</t>
  </si>
  <si>
    <t>G-65</t>
  </si>
  <si>
    <t>G-67</t>
  </si>
  <si>
    <t>G-68</t>
  </si>
  <si>
    <t>G-69</t>
  </si>
  <si>
    <t>G-70</t>
  </si>
  <si>
    <t>G-71</t>
  </si>
  <si>
    <t>G-72</t>
  </si>
  <si>
    <t>G-73</t>
  </si>
  <si>
    <t>G-74</t>
  </si>
  <si>
    <t>G-75</t>
  </si>
  <si>
    <t>G-76</t>
  </si>
  <si>
    <t>G-77</t>
  </si>
  <si>
    <t>G-78</t>
  </si>
  <si>
    <t>G-79</t>
  </si>
  <si>
    <t>G-80</t>
  </si>
  <si>
    <t>G-81</t>
  </si>
  <si>
    <t>G-82</t>
  </si>
  <si>
    <t>G-83</t>
  </si>
  <si>
    <t>G-84</t>
  </si>
  <si>
    <t>G-85</t>
  </si>
  <si>
    <t>G-86</t>
  </si>
  <si>
    <t>G-87</t>
  </si>
  <si>
    <t>G-87A</t>
  </si>
  <si>
    <t>G-88</t>
  </si>
  <si>
    <t>G-91</t>
  </si>
  <si>
    <t>G-92</t>
  </si>
  <si>
    <t>G-93</t>
  </si>
  <si>
    <t>G-94</t>
  </si>
  <si>
    <t>G-95</t>
  </si>
  <si>
    <t>G-96</t>
  </si>
  <si>
    <t>G-97</t>
  </si>
  <si>
    <t>G-98</t>
  </si>
  <si>
    <t>G-99</t>
  </si>
  <si>
    <t>G-100</t>
  </si>
  <si>
    <t>G-101</t>
  </si>
  <si>
    <t>G-102</t>
  </si>
  <si>
    <t>G-104</t>
  </si>
  <si>
    <t>G-105</t>
  </si>
  <si>
    <t>G-106</t>
  </si>
  <si>
    <t>G-107</t>
  </si>
  <si>
    <t>G-108</t>
  </si>
  <si>
    <t>G-110</t>
  </si>
  <si>
    <t>G-111</t>
  </si>
  <si>
    <t>G-112</t>
  </si>
  <si>
    <t>G-118</t>
  </si>
  <si>
    <t>G-119</t>
  </si>
  <si>
    <t>G-120</t>
  </si>
  <si>
    <t>G-121</t>
  </si>
  <si>
    <t>G-122</t>
  </si>
  <si>
    <t>G-123</t>
  </si>
  <si>
    <t>G-125</t>
  </si>
  <si>
    <t>G-126</t>
  </si>
  <si>
    <t>G-128</t>
  </si>
  <si>
    <t>G-129</t>
  </si>
  <si>
    <t>G-130</t>
  </si>
  <si>
    <t>G-131</t>
  </si>
  <si>
    <t>G-132</t>
  </si>
  <si>
    <t>G-133</t>
  </si>
  <si>
    <t>G-134</t>
  </si>
  <si>
    <t>G-135</t>
  </si>
  <si>
    <t>G-136</t>
  </si>
  <si>
    <t>G-137</t>
  </si>
  <si>
    <t>G-139</t>
  </si>
  <si>
    <t>G-140</t>
  </si>
  <si>
    <t>G-141</t>
  </si>
  <si>
    <t>G-142</t>
  </si>
  <si>
    <t>G-143</t>
  </si>
  <si>
    <t>G-144</t>
  </si>
  <si>
    <t>G-145</t>
  </si>
  <si>
    <t>G-149</t>
  </si>
  <si>
    <t>G-150</t>
  </si>
  <si>
    <t>GCS88-1</t>
  </si>
  <si>
    <t>GCS88-2</t>
  </si>
  <si>
    <t>GCS88-3</t>
  </si>
  <si>
    <t>GCS88-4</t>
  </si>
  <si>
    <t>GCS88-5</t>
  </si>
  <si>
    <t>GCS88-6</t>
  </si>
  <si>
    <t>GCS88-7</t>
  </si>
  <si>
    <t>GCS88-8</t>
  </si>
  <si>
    <t>GCS88-9</t>
  </si>
  <si>
    <t>GCS88-10</t>
  </si>
  <si>
    <t>GCS88-11</t>
  </si>
  <si>
    <t>GCUG88-1</t>
  </si>
  <si>
    <t>GCUG88-2</t>
  </si>
  <si>
    <t>GCUG88-3</t>
  </si>
  <si>
    <t>GCUG88-4</t>
  </si>
  <si>
    <t>GCUG88-5</t>
  </si>
  <si>
    <t>GCR88-2</t>
  </si>
  <si>
    <t>GCR88-3</t>
  </si>
  <si>
    <t>GCR88-4</t>
  </si>
  <si>
    <t>GCR88-5</t>
  </si>
  <si>
    <t>GCR88-6</t>
  </si>
  <si>
    <t>GCS95-1</t>
  </si>
  <si>
    <t>GCS95-2</t>
  </si>
  <si>
    <t>GCS95-3</t>
  </si>
  <si>
    <t>GCS95-4</t>
  </si>
  <si>
    <t>GCS95-5</t>
  </si>
  <si>
    <t>GCS95-6</t>
  </si>
  <si>
    <t>GCS95-7</t>
  </si>
  <si>
    <t>GCS95-8</t>
  </si>
  <si>
    <t>gabbro</t>
  </si>
  <si>
    <t>invermay stock</t>
  </si>
  <si>
    <t>Invermay Diorite</t>
  </si>
  <si>
    <t>a</t>
  </si>
  <si>
    <t>Ni_ppm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</si>
</sst>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indexed="81"/>
      <name val="Tahoma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164">
    <dxf>
      <fill>
        <patternFill>
          <bgColor indexed="4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 patternType="lightGrid"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 patternType="solid">
          <bgColor indexed="48"/>
        </patternFill>
      </fill>
    </dxf>
    <dxf>
      <fill>
        <patternFill patternType="solid"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4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 patternType="lightGrid"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 patternType="solid">
          <bgColor indexed="48"/>
        </patternFill>
      </fill>
    </dxf>
    <dxf>
      <fill>
        <patternFill patternType="solid"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 patternType="solid">
          <bgColor indexed="48"/>
        </patternFill>
      </fill>
    </dxf>
    <dxf>
      <fill>
        <patternFill>
          <bgColor indexed="14"/>
        </patternFill>
      </fill>
    </dxf>
    <dxf>
      <fill>
        <patternFill>
          <bgColor indexed="57"/>
        </patternFill>
      </fill>
    </dxf>
    <dxf>
      <fill>
        <patternFill patternType="solid">
          <bgColor indexed="1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 patternType="solid">
          <bgColor indexed="4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621F8-C52A-4E7F-8291-CBC0F022A511}">
  <dimension ref="A1:BB5884"/>
  <sheetViews>
    <sheetView tabSelected="1" topLeftCell="R1" zoomScale="85" zoomScaleNormal="85" workbookViewId="0">
      <pane ySplit="1" topLeftCell="A2" activePane="bottomLeft" state="frozen"/>
      <selection pane="bottomLeft" activeCell="AA3" sqref="AA3"/>
    </sheetView>
  </sheetViews>
  <sheetFormatPr defaultRowHeight="15" x14ac:dyDescent="0.25"/>
  <cols>
    <col min="1" max="1" width="22.42578125" style="1" customWidth="1"/>
    <col min="2" max="9" width="8.85546875" style="1" customWidth="1"/>
    <col min="10" max="13" width="10.5703125" style="1" hidden="1" customWidth="1"/>
    <col min="14" max="14" width="23" style="1" customWidth="1"/>
    <col min="15" max="15" width="11.5703125" style="1" hidden="1" customWidth="1"/>
    <col min="16" max="16" width="10.5703125" style="1" hidden="1" customWidth="1"/>
    <col min="17" max="18" width="8.85546875" style="1" customWidth="1"/>
    <col min="19" max="19" width="9.140625" style="1"/>
    <col min="20" max="20" width="16.42578125" style="1" hidden="1" customWidth="1"/>
    <col min="21" max="21" width="10.140625" style="1" hidden="1" customWidth="1"/>
    <col min="22" max="22" width="8.7109375" style="1" hidden="1" customWidth="1"/>
    <col min="23" max="26" width="9.140625" style="1"/>
    <col min="27" max="28" width="8.85546875" style="1" customWidth="1"/>
    <col min="29" max="30" width="9.140625" style="1"/>
    <col min="31" max="31" width="8.85546875" style="1" customWidth="1"/>
    <col min="32" max="40" width="9.140625" style="1"/>
    <col min="41" max="41" width="8.85546875" style="1" customWidth="1"/>
    <col min="42" max="44" width="9.140625" style="1"/>
    <col min="45" max="45" width="8.85546875" style="1" customWidth="1"/>
    <col min="46" max="48" width="9.140625" style="1"/>
    <col min="49" max="49" width="8.85546875" style="1" customWidth="1"/>
    <col min="50" max="50" width="9.140625" style="1"/>
    <col min="51" max="51" width="8.85546875" style="1" customWidth="1"/>
    <col min="52" max="52" width="9.140625" style="1"/>
    <col min="53" max="53" width="16.42578125" style="1" customWidth="1"/>
    <col min="54" max="254" width="9.140625" style="1"/>
    <col min="255" max="255" width="9.85546875" style="1" customWidth="1"/>
    <col min="256" max="260" width="8.85546875" style="1" customWidth="1"/>
    <col min="261" max="264" width="0" style="1" hidden="1" customWidth="1"/>
    <col min="265" max="268" width="8.85546875" style="1" customWidth="1"/>
    <col min="269" max="269" width="10.5703125" style="1" customWidth="1"/>
    <col min="270" max="270" width="12.5703125" style="1" customWidth="1"/>
    <col min="271" max="272" width="0" style="1" hidden="1" customWidth="1"/>
    <col min="273" max="274" width="8.85546875" style="1" customWidth="1"/>
    <col min="275" max="275" width="9.140625" style="1"/>
    <col min="276" max="278" width="0" style="1" hidden="1" customWidth="1"/>
    <col min="279" max="282" width="9.140625" style="1"/>
    <col min="283" max="284" width="8.85546875" style="1" customWidth="1"/>
    <col min="285" max="286" width="9.140625" style="1"/>
    <col min="287" max="287" width="8.85546875" style="1" customWidth="1"/>
    <col min="288" max="296" width="9.140625" style="1"/>
    <col min="297" max="297" width="8.85546875" style="1" customWidth="1"/>
    <col min="298" max="300" width="9.140625" style="1"/>
    <col min="301" max="301" width="8.85546875" style="1" customWidth="1"/>
    <col min="302" max="304" width="9.140625" style="1"/>
    <col min="305" max="305" width="8.85546875" style="1" customWidth="1"/>
    <col min="306" max="306" width="9.140625" style="1"/>
    <col min="307" max="307" width="8.85546875" style="1" customWidth="1"/>
    <col min="308" max="510" width="9.140625" style="1"/>
    <col min="511" max="511" width="9.85546875" style="1" customWidth="1"/>
    <col min="512" max="516" width="8.85546875" style="1" customWidth="1"/>
    <col min="517" max="520" width="0" style="1" hidden="1" customWidth="1"/>
    <col min="521" max="524" width="8.85546875" style="1" customWidth="1"/>
    <col min="525" max="525" width="10.5703125" style="1" customWidth="1"/>
    <col min="526" max="526" width="12.5703125" style="1" customWidth="1"/>
    <col min="527" max="528" width="0" style="1" hidden="1" customWidth="1"/>
    <col min="529" max="530" width="8.85546875" style="1" customWidth="1"/>
    <col min="531" max="531" width="9.140625" style="1"/>
    <col min="532" max="534" width="0" style="1" hidden="1" customWidth="1"/>
    <col min="535" max="538" width="9.140625" style="1"/>
    <col min="539" max="540" width="8.85546875" style="1" customWidth="1"/>
    <col min="541" max="542" width="9.140625" style="1"/>
    <col min="543" max="543" width="8.85546875" style="1" customWidth="1"/>
    <col min="544" max="552" width="9.140625" style="1"/>
    <col min="553" max="553" width="8.85546875" style="1" customWidth="1"/>
    <col min="554" max="556" width="9.140625" style="1"/>
    <col min="557" max="557" width="8.85546875" style="1" customWidth="1"/>
    <col min="558" max="560" width="9.140625" style="1"/>
    <col min="561" max="561" width="8.85546875" style="1" customWidth="1"/>
    <col min="562" max="562" width="9.140625" style="1"/>
    <col min="563" max="563" width="8.85546875" style="1" customWidth="1"/>
    <col min="564" max="766" width="9.140625" style="1"/>
    <col min="767" max="767" width="9.85546875" style="1" customWidth="1"/>
    <col min="768" max="772" width="8.85546875" style="1" customWidth="1"/>
    <col min="773" max="776" width="0" style="1" hidden="1" customWidth="1"/>
    <col min="777" max="780" width="8.85546875" style="1" customWidth="1"/>
    <col min="781" max="781" width="10.5703125" style="1" customWidth="1"/>
    <col min="782" max="782" width="12.5703125" style="1" customWidth="1"/>
    <col min="783" max="784" width="0" style="1" hidden="1" customWidth="1"/>
    <col min="785" max="786" width="8.85546875" style="1" customWidth="1"/>
    <col min="787" max="787" width="9.140625" style="1"/>
    <col min="788" max="790" width="0" style="1" hidden="1" customWidth="1"/>
    <col min="791" max="794" width="9.140625" style="1"/>
    <col min="795" max="796" width="8.85546875" style="1" customWidth="1"/>
    <col min="797" max="798" width="9.140625" style="1"/>
    <col min="799" max="799" width="8.85546875" style="1" customWidth="1"/>
    <col min="800" max="808" width="9.140625" style="1"/>
    <col min="809" max="809" width="8.85546875" style="1" customWidth="1"/>
    <col min="810" max="812" width="9.140625" style="1"/>
    <col min="813" max="813" width="8.85546875" style="1" customWidth="1"/>
    <col min="814" max="816" width="9.140625" style="1"/>
    <col min="817" max="817" width="8.85546875" style="1" customWidth="1"/>
    <col min="818" max="818" width="9.140625" style="1"/>
    <col min="819" max="819" width="8.85546875" style="1" customWidth="1"/>
    <col min="820" max="1022" width="9.140625" style="1"/>
    <col min="1023" max="1023" width="9.85546875" style="1" customWidth="1"/>
    <col min="1024" max="1028" width="8.85546875" style="1" customWidth="1"/>
    <col min="1029" max="1032" width="0" style="1" hidden="1" customWidth="1"/>
    <col min="1033" max="1036" width="8.85546875" style="1" customWidth="1"/>
    <col min="1037" max="1037" width="10.5703125" style="1" customWidth="1"/>
    <col min="1038" max="1038" width="12.5703125" style="1" customWidth="1"/>
    <col min="1039" max="1040" width="0" style="1" hidden="1" customWidth="1"/>
    <col min="1041" max="1042" width="8.85546875" style="1" customWidth="1"/>
    <col min="1043" max="1043" width="9.140625" style="1"/>
    <col min="1044" max="1046" width="0" style="1" hidden="1" customWidth="1"/>
    <col min="1047" max="1050" width="9.140625" style="1"/>
    <col min="1051" max="1052" width="8.85546875" style="1" customWidth="1"/>
    <col min="1053" max="1054" width="9.140625" style="1"/>
    <col min="1055" max="1055" width="8.85546875" style="1" customWidth="1"/>
    <col min="1056" max="1064" width="9.140625" style="1"/>
    <col min="1065" max="1065" width="8.85546875" style="1" customWidth="1"/>
    <col min="1066" max="1068" width="9.140625" style="1"/>
    <col min="1069" max="1069" width="8.85546875" style="1" customWidth="1"/>
    <col min="1070" max="1072" width="9.140625" style="1"/>
    <col min="1073" max="1073" width="8.85546875" style="1" customWidth="1"/>
    <col min="1074" max="1074" width="9.140625" style="1"/>
    <col min="1075" max="1075" width="8.85546875" style="1" customWidth="1"/>
    <col min="1076" max="1278" width="9.140625" style="1"/>
    <col min="1279" max="1279" width="9.85546875" style="1" customWidth="1"/>
    <col min="1280" max="1284" width="8.85546875" style="1" customWidth="1"/>
    <col min="1285" max="1288" width="0" style="1" hidden="1" customWidth="1"/>
    <col min="1289" max="1292" width="8.85546875" style="1" customWidth="1"/>
    <col min="1293" max="1293" width="10.5703125" style="1" customWidth="1"/>
    <col min="1294" max="1294" width="12.5703125" style="1" customWidth="1"/>
    <col min="1295" max="1296" width="0" style="1" hidden="1" customWidth="1"/>
    <col min="1297" max="1298" width="8.85546875" style="1" customWidth="1"/>
    <col min="1299" max="1299" width="9.140625" style="1"/>
    <col min="1300" max="1302" width="0" style="1" hidden="1" customWidth="1"/>
    <col min="1303" max="1306" width="9.140625" style="1"/>
    <col min="1307" max="1308" width="8.85546875" style="1" customWidth="1"/>
    <col min="1309" max="1310" width="9.140625" style="1"/>
    <col min="1311" max="1311" width="8.85546875" style="1" customWidth="1"/>
    <col min="1312" max="1320" width="9.140625" style="1"/>
    <col min="1321" max="1321" width="8.85546875" style="1" customWidth="1"/>
    <col min="1322" max="1324" width="9.140625" style="1"/>
    <col min="1325" max="1325" width="8.85546875" style="1" customWidth="1"/>
    <col min="1326" max="1328" width="9.140625" style="1"/>
    <col min="1329" max="1329" width="8.85546875" style="1" customWidth="1"/>
    <col min="1330" max="1330" width="9.140625" style="1"/>
    <col min="1331" max="1331" width="8.85546875" style="1" customWidth="1"/>
    <col min="1332" max="1534" width="9.140625" style="1"/>
    <col min="1535" max="1535" width="9.85546875" style="1" customWidth="1"/>
    <col min="1536" max="1540" width="8.85546875" style="1" customWidth="1"/>
    <col min="1541" max="1544" width="0" style="1" hidden="1" customWidth="1"/>
    <col min="1545" max="1548" width="8.85546875" style="1" customWidth="1"/>
    <col min="1549" max="1549" width="10.5703125" style="1" customWidth="1"/>
    <col min="1550" max="1550" width="12.5703125" style="1" customWidth="1"/>
    <col min="1551" max="1552" width="0" style="1" hidden="1" customWidth="1"/>
    <col min="1553" max="1554" width="8.85546875" style="1" customWidth="1"/>
    <col min="1555" max="1555" width="9.140625" style="1"/>
    <col min="1556" max="1558" width="0" style="1" hidden="1" customWidth="1"/>
    <col min="1559" max="1562" width="9.140625" style="1"/>
    <col min="1563" max="1564" width="8.85546875" style="1" customWidth="1"/>
    <col min="1565" max="1566" width="9.140625" style="1"/>
    <col min="1567" max="1567" width="8.85546875" style="1" customWidth="1"/>
    <col min="1568" max="1576" width="9.140625" style="1"/>
    <col min="1577" max="1577" width="8.85546875" style="1" customWidth="1"/>
    <col min="1578" max="1580" width="9.140625" style="1"/>
    <col min="1581" max="1581" width="8.85546875" style="1" customWidth="1"/>
    <col min="1582" max="1584" width="9.140625" style="1"/>
    <col min="1585" max="1585" width="8.85546875" style="1" customWidth="1"/>
    <col min="1586" max="1586" width="9.140625" style="1"/>
    <col min="1587" max="1587" width="8.85546875" style="1" customWidth="1"/>
    <col min="1588" max="1790" width="9.140625" style="1"/>
    <col min="1791" max="1791" width="9.85546875" style="1" customWidth="1"/>
    <col min="1792" max="1796" width="8.85546875" style="1" customWidth="1"/>
    <col min="1797" max="1800" width="0" style="1" hidden="1" customWidth="1"/>
    <col min="1801" max="1804" width="8.85546875" style="1" customWidth="1"/>
    <col min="1805" max="1805" width="10.5703125" style="1" customWidth="1"/>
    <col min="1806" max="1806" width="12.5703125" style="1" customWidth="1"/>
    <col min="1807" max="1808" width="0" style="1" hidden="1" customWidth="1"/>
    <col min="1809" max="1810" width="8.85546875" style="1" customWidth="1"/>
    <col min="1811" max="1811" width="9.140625" style="1"/>
    <col min="1812" max="1814" width="0" style="1" hidden="1" customWidth="1"/>
    <col min="1815" max="1818" width="9.140625" style="1"/>
    <col min="1819" max="1820" width="8.85546875" style="1" customWidth="1"/>
    <col min="1821" max="1822" width="9.140625" style="1"/>
    <col min="1823" max="1823" width="8.85546875" style="1" customWidth="1"/>
    <col min="1824" max="1832" width="9.140625" style="1"/>
    <col min="1833" max="1833" width="8.85546875" style="1" customWidth="1"/>
    <col min="1834" max="1836" width="9.140625" style="1"/>
    <col min="1837" max="1837" width="8.85546875" style="1" customWidth="1"/>
    <col min="1838" max="1840" width="9.140625" style="1"/>
    <col min="1841" max="1841" width="8.85546875" style="1" customWidth="1"/>
    <col min="1842" max="1842" width="9.140625" style="1"/>
    <col min="1843" max="1843" width="8.85546875" style="1" customWidth="1"/>
    <col min="1844" max="2046" width="9.140625" style="1"/>
    <col min="2047" max="2047" width="9.85546875" style="1" customWidth="1"/>
    <col min="2048" max="2052" width="8.85546875" style="1" customWidth="1"/>
    <col min="2053" max="2056" width="0" style="1" hidden="1" customWidth="1"/>
    <col min="2057" max="2060" width="8.85546875" style="1" customWidth="1"/>
    <col min="2061" max="2061" width="10.5703125" style="1" customWidth="1"/>
    <col min="2062" max="2062" width="12.5703125" style="1" customWidth="1"/>
    <col min="2063" max="2064" width="0" style="1" hidden="1" customWidth="1"/>
    <col min="2065" max="2066" width="8.85546875" style="1" customWidth="1"/>
    <col min="2067" max="2067" width="9.140625" style="1"/>
    <col min="2068" max="2070" width="0" style="1" hidden="1" customWidth="1"/>
    <col min="2071" max="2074" width="9.140625" style="1"/>
    <col min="2075" max="2076" width="8.85546875" style="1" customWidth="1"/>
    <col min="2077" max="2078" width="9.140625" style="1"/>
    <col min="2079" max="2079" width="8.85546875" style="1" customWidth="1"/>
    <col min="2080" max="2088" width="9.140625" style="1"/>
    <col min="2089" max="2089" width="8.85546875" style="1" customWidth="1"/>
    <col min="2090" max="2092" width="9.140625" style="1"/>
    <col min="2093" max="2093" width="8.85546875" style="1" customWidth="1"/>
    <col min="2094" max="2096" width="9.140625" style="1"/>
    <col min="2097" max="2097" width="8.85546875" style="1" customWidth="1"/>
    <col min="2098" max="2098" width="9.140625" style="1"/>
    <col min="2099" max="2099" width="8.85546875" style="1" customWidth="1"/>
    <col min="2100" max="2302" width="9.140625" style="1"/>
    <col min="2303" max="2303" width="9.85546875" style="1" customWidth="1"/>
    <col min="2304" max="2308" width="8.85546875" style="1" customWidth="1"/>
    <col min="2309" max="2312" width="0" style="1" hidden="1" customWidth="1"/>
    <col min="2313" max="2316" width="8.85546875" style="1" customWidth="1"/>
    <col min="2317" max="2317" width="10.5703125" style="1" customWidth="1"/>
    <col min="2318" max="2318" width="12.5703125" style="1" customWidth="1"/>
    <col min="2319" max="2320" width="0" style="1" hidden="1" customWidth="1"/>
    <col min="2321" max="2322" width="8.85546875" style="1" customWidth="1"/>
    <col min="2323" max="2323" width="9.140625" style="1"/>
    <col min="2324" max="2326" width="0" style="1" hidden="1" customWidth="1"/>
    <col min="2327" max="2330" width="9.140625" style="1"/>
    <col min="2331" max="2332" width="8.85546875" style="1" customWidth="1"/>
    <col min="2333" max="2334" width="9.140625" style="1"/>
    <col min="2335" max="2335" width="8.85546875" style="1" customWidth="1"/>
    <col min="2336" max="2344" width="9.140625" style="1"/>
    <col min="2345" max="2345" width="8.85546875" style="1" customWidth="1"/>
    <col min="2346" max="2348" width="9.140625" style="1"/>
    <col min="2349" max="2349" width="8.85546875" style="1" customWidth="1"/>
    <col min="2350" max="2352" width="9.140625" style="1"/>
    <col min="2353" max="2353" width="8.85546875" style="1" customWidth="1"/>
    <col min="2354" max="2354" width="9.140625" style="1"/>
    <col min="2355" max="2355" width="8.85546875" style="1" customWidth="1"/>
    <col min="2356" max="2558" width="9.140625" style="1"/>
    <col min="2559" max="2559" width="9.85546875" style="1" customWidth="1"/>
    <col min="2560" max="2564" width="8.85546875" style="1" customWidth="1"/>
    <col min="2565" max="2568" width="0" style="1" hidden="1" customWidth="1"/>
    <col min="2569" max="2572" width="8.85546875" style="1" customWidth="1"/>
    <col min="2573" max="2573" width="10.5703125" style="1" customWidth="1"/>
    <col min="2574" max="2574" width="12.5703125" style="1" customWidth="1"/>
    <col min="2575" max="2576" width="0" style="1" hidden="1" customWidth="1"/>
    <col min="2577" max="2578" width="8.85546875" style="1" customWidth="1"/>
    <col min="2579" max="2579" width="9.140625" style="1"/>
    <col min="2580" max="2582" width="0" style="1" hidden="1" customWidth="1"/>
    <col min="2583" max="2586" width="9.140625" style="1"/>
    <col min="2587" max="2588" width="8.85546875" style="1" customWidth="1"/>
    <col min="2589" max="2590" width="9.140625" style="1"/>
    <col min="2591" max="2591" width="8.85546875" style="1" customWidth="1"/>
    <col min="2592" max="2600" width="9.140625" style="1"/>
    <col min="2601" max="2601" width="8.85546875" style="1" customWidth="1"/>
    <col min="2602" max="2604" width="9.140625" style="1"/>
    <col min="2605" max="2605" width="8.85546875" style="1" customWidth="1"/>
    <col min="2606" max="2608" width="9.140625" style="1"/>
    <col min="2609" max="2609" width="8.85546875" style="1" customWidth="1"/>
    <col min="2610" max="2610" width="9.140625" style="1"/>
    <col min="2611" max="2611" width="8.85546875" style="1" customWidth="1"/>
    <col min="2612" max="2814" width="9.140625" style="1"/>
    <col min="2815" max="2815" width="9.85546875" style="1" customWidth="1"/>
    <col min="2816" max="2820" width="8.85546875" style="1" customWidth="1"/>
    <col min="2821" max="2824" width="0" style="1" hidden="1" customWidth="1"/>
    <col min="2825" max="2828" width="8.85546875" style="1" customWidth="1"/>
    <col min="2829" max="2829" width="10.5703125" style="1" customWidth="1"/>
    <col min="2830" max="2830" width="12.5703125" style="1" customWidth="1"/>
    <col min="2831" max="2832" width="0" style="1" hidden="1" customWidth="1"/>
    <col min="2833" max="2834" width="8.85546875" style="1" customWidth="1"/>
    <col min="2835" max="2835" width="9.140625" style="1"/>
    <col min="2836" max="2838" width="0" style="1" hidden="1" customWidth="1"/>
    <col min="2839" max="2842" width="9.140625" style="1"/>
    <col min="2843" max="2844" width="8.85546875" style="1" customWidth="1"/>
    <col min="2845" max="2846" width="9.140625" style="1"/>
    <col min="2847" max="2847" width="8.85546875" style="1" customWidth="1"/>
    <col min="2848" max="2856" width="9.140625" style="1"/>
    <col min="2857" max="2857" width="8.85546875" style="1" customWidth="1"/>
    <col min="2858" max="2860" width="9.140625" style="1"/>
    <col min="2861" max="2861" width="8.85546875" style="1" customWidth="1"/>
    <col min="2862" max="2864" width="9.140625" style="1"/>
    <col min="2865" max="2865" width="8.85546875" style="1" customWidth="1"/>
    <col min="2866" max="2866" width="9.140625" style="1"/>
    <col min="2867" max="2867" width="8.85546875" style="1" customWidth="1"/>
    <col min="2868" max="3070" width="9.140625" style="1"/>
    <col min="3071" max="3071" width="9.85546875" style="1" customWidth="1"/>
    <col min="3072" max="3076" width="8.85546875" style="1" customWidth="1"/>
    <col min="3077" max="3080" width="0" style="1" hidden="1" customWidth="1"/>
    <col min="3081" max="3084" width="8.85546875" style="1" customWidth="1"/>
    <col min="3085" max="3085" width="10.5703125" style="1" customWidth="1"/>
    <col min="3086" max="3086" width="12.5703125" style="1" customWidth="1"/>
    <col min="3087" max="3088" width="0" style="1" hidden="1" customWidth="1"/>
    <col min="3089" max="3090" width="8.85546875" style="1" customWidth="1"/>
    <col min="3091" max="3091" width="9.140625" style="1"/>
    <col min="3092" max="3094" width="0" style="1" hidden="1" customWidth="1"/>
    <col min="3095" max="3098" width="9.140625" style="1"/>
    <col min="3099" max="3100" width="8.85546875" style="1" customWidth="1"/>
    <col min="3101" max="3102" width="9.140625" style="1"/>
    <col min="3103" max="3103" width="8.85546875" style="1" customWidth="1"/>
    <col min="3104" max="3112" width="9.140625" style="1"/>
    <col min="3113" max="3113" width="8.85546875" style="1" customWidth="1"/>
    <col min="3114" max="3116" width="9.140625" style="1"/>
    <col min="3117" max="3117" width="8.85546875" style="1" customWidth="1"/>
    <col min="3118" max="3120" width="9.140625" style="1"/>
    <col min="3121" max="3121" width="8.85546875" style="1" customWidth="1"/>
    <col min="3122" max="3122" width="9.140625" style="1"/>
    <col min="3123" max="3123" width="8.85546875" style="1" customWidth="1"/>
    <col min="3124" max="3326" width="9.140625" style="1"/>
    <col min="3327" max="3327" width="9.85546875" style="1" customWidth="1"/>
    <col min="3328" max="3332" width="8.85546875" style="1" customWidth="1"/>
    <col min="3333" max="3336" width="0" style="1" hidden="1" customWidth="1"/>
    <col min="3337" max="3340" width="8.85546875" style="1" customWidth="1"/>
    <col min="3341" max="3341" width="10.5703125" style="1" customWidth="1"/>
    <col min="3342" max="3342" width="12.5703125" style="1" customWidth="1"/>
    <col min="3343" max="3344" width="0" style="1" hidden="1" customWidth="1"/>
    <col min="3345" max="3346" width="8.85546875" style="1" customWidth="1"/>
    <col min="3347" max="3347" width="9.140625" style="1"/>
    <col min="3348" max="3350" width="0" style="1" hidden="1" customWidth="1"/>
    <col min="3351" max="3354" width="9.140625" style="1"/>
    <col min="3355" max="3356" width="8.85546875" style="1" customWidth="1"/>
    <col min="3357" max="3358" width="9.140625" style="1"/>
    <col min="3359" max="3359" width="8.85546875" style="1" customWidth="1"/>
    <col min="3360" max="3368" width="9.140625" style="1"/>
    <col min="3369" max="3369" width="8.85546875" style="1" customWidth="1"/>
    <col min="3370" max="3372" width="9.140625" style="1"/>
    <col min="3373" max="3373" width="8.85546875" style="1" customWidth="1"/>
    <col min="3374" max="3376" width="9.140625" style="1"/>
    <col min="3377" max="3377" width="8.85546875" style="1" customWidth="1"/>
    <col min="3378" max="3378" width="9.140625" style="1"/>
    <col min="3379" max="3379" width="8.85546875" style="1" customWidth="1"/>
    <col min="3380" max="3582" width="9.140625" style="1"/>
    <col min="3583" max="3583" width="9.85546875" style="1" customWidth="1"/>
    <col min="3584" max="3588" width="8.85546875" style="1" customWidth="1"/>
    <col min="3589" max="3592" width="0" style="1" hidden="1" customWidth="1"/>
    <col min="3593" max="3596" width="8.85546875" style="1" customWidth="1"/>
    <col min="3597" max="3597" width="10.5703125" style="1" customWidth="1"/>
    <col min="3598" max="3598" width="12.5703125" style="1" customWidth="1"/>
    <col min="3599" max="3600" width="0" style="1" hidden="1" customWidth="1"/>
    <col min="3601" max="3602" width="8.85546875" style="1" customWidth="1"/>
    <col min="3603" max="3603" width="9.140625" style="1"/>
    <col min="3604" max="3606" width="0" style="1" hidden="1" customWidth="1"/>
    <col min="3607" max="3610" width="9.140625" style="1"/>
    <col min="3611" max="3612" width="8.85546875" style="1" customWidth="1"/>
    <col min="3613" max="3614" width="9.140625" style="1"/>
    <col min="3615" max="3615" width="8.85546875" style="1" customWidth="1"/>
    <col min="3616" max="3624" width="9.140625" style="1"/>
    <col min="3625" max="3625" width="8.85546875" style="1" customWidth="1"/>
    <col min="3626" max="3628" width="9.140625" style="1"/>
    <col min="3629" max="3629" width="8.85546875" style="1" customWidth="1"/>
    <col min="3630" max="3632" width="9.140625" style="1"/>
    <col min="3633" max="3633" width="8.85546875" style="1" customWidth="1"/>
    <col min="3634" max="3634" width="9.140625" style="1"/>
    <col min="3635" max="3635" width="8.85546875" style="1" customWidth="1"/>
    <col min="3636" max="3838" width="9.140625" style="1"/>
    <col min="3839" max="3839" width="9.85546875" style="1" customWidth="1"/>
    <col min="3840" max="3844" width="8.85546875" style="1" customWidth="1"/>
    <col min="3845" max="3848" width="0" style="1" hidden="1" customWidth="1"/>
    <col min="3849" max="3852" width="8.85546875" style="1" customWidth="1"/>
    <col min="3853" max="3853" width="10.5703125" style="1" customWidth="1"/>
    <col min="3854" max="3854" width="12.5703125" style="1" customWidth="1"/>
    <col min="3855" max="3856" width="0" style="1" hidden="1" customWidth="1"/>
    <col min="3857" max="3858" width="8.85546875" style="1" customWidth="1"/>
    <col min="3859" max="3859" width="9.140625" style="1"/>
    <col min="3860" max="3862" width="0" style="1" hidden="1" customWidth="1"/>
    <col min="3863" max="3866" width="9.140625" style="1"/>
    <col min="3867" max="3868" width="8.85546875" style="1" customWidth="1"/>
    <col min="3869" max="3870" width="9.140625" style="1"/>
    <col min="3871" max="3871" width="8.85546875" style="1" customWidth="1"/>
    <col min="3872" max="3880" width="9.140625" style="1"/>
    <col min="3881" max="3881" width="8.85546875" style="1" customWidth="1"/>
    <col min="3882" max="3884" width="9.140625" style="1"/>
    <col min="3885" max="3885" width="8.85546875" style="1" customWidth="1"/>
    <col min="3886" max="3888" width="9.140625" style="1"/>
    <col min="3889" max="3889" width="8.85546875" style="1" customWidth="1"/>
    <col min="3890" max="3890" width="9.140625" style="1"/>
    <col min="3891" max="3891" width="8.85546875" style="1" customWidth="1"/>
    <col min="3892" max="4094" width="9.140625" style="1"/>
    <col min="4095" max="4095" width="9.85546875" style="1" customWidth="1"/>
    <col min="4096" max="4100" width="8.85546875" style="1" customWidth="1"/>
    <col min="4101" max="4104" width="0" style="1" hidden="1" customWidth="1"/>
    <col min="4105" max="4108" width="8.85546875" style="1" customWidth="1"/>
    <col min="4109" max="4109" width="10.5703125" style="1" customWidth="1"/>
    <col min="4110" max="4110" width="12.5703125" style="1" customWidth="1"/>
    <col min="4111" max="4112" width="0" style="1" hidden="1" customWidth="1"/>
    <col min="4113" max="4114" width="8.85546875" style="1" customWidth="1"/>
    <col min="4115" max="4115" width="9.140625" style="1"/>
    <col min="4116" max="4118" width="0" style="1" hidden="1" customWidth="1"/>
    <col min="4119" max="4122" width="9.140625" style="1"/>
    <col min="4123" max="4124" width="8.85546875" style="1" customWidth="1"/>
    <col min="4125" max="4126" width="9.140625" style="1"/>
    <col min="4127" max="4127" width="8.85546875" style="1" customWidth="1"/>
    <col min="4128" max="4136" width="9.140625" style="1"/>
    <col min="4137" max="4137" width="8.85546875" style="1" customWidth="1"/>
    <col min="4138" max="4140" width="9.140625" style="1"/>
    <col min="4141" max="4141" width="8.85546875" style="1" customWidth="1"/>
    <col min="4142" max="4144" width="9.140625" style="1"/>
    <col min="4145" max="4145" width="8.85546875" style="1" customWidth="1"/>
    <col min="4146" max="4146" width="9.140625" style="1"/>
    <col min="4147" max="4147" width="8.85546875" style="1" customWidth="1"/>
    <col min="4148" max="4350" width="9.140625" style="1"/>
    <col min="4351" max="4351" width="9.85546875" style="1" customWidth="1"/>
    <col min="4352" max="4356" width="8.85546875" style="1" customWidth="1"/>
    <col min="4357" max="4360" width="0" style="1" hidden="1" customWidth="1"/>
    <col min="4361" max="4364" width="8.85546875" style="1" customWidth="1"/>
    <col min="4365" max="4365" width="10.5703125" style="1" customWidth="1"/>
    <col min="4366" max="4366" width="12.5703125" style="1" customWidth="1"/>
    <col min="4367" max="4368" width="0" style="1" hidden="1" customWidth="1"/>
    <col min="4369" max="4370" width="8.85546875" style="1" customWidth="1"/>
    <col min="4371" max="4371" width="9.140625" style="1"/>
    <col min="4372" max="4374" width="0" style="1" hidden="1" customWidth="1"/>
    <col min="4375" max="4378" width="9.140625" style="1"/>
    <col min="4379" max="4380" width="8.85546875" style="1" customWidth="1"/>
    <col min="4381" max="4382" width="9.140625" style="1"/>
    <col min="4383" max="4383" width="8.85546875" style="1" customWidth="1"/>
    <col min="4384" max="4392" width="9.140625" style="1"/>
    <col min="4393" max="4393" width="8.85546875" style="1" customWidth="1"/>
    <col min="4394" max="4396" width="9.140625" style="1"/>
    <col min="4397" max="4397" width="8.85546875" style="1" customWidth="1"/>
    <col min="4398" max="4400" width="9.140625" style="1"/>
    <col min="4401" max="4401" width="8.85546875" style="1" customWidth="1"/>
    <col min="4402" max="4402" width="9.140625" style="1"/>
    <col min="4403" max="4403" width="8.85546875" style="1" customWidth="1"/>
    <col min="4404" max="4606" width="9.140625" style="1"/>
    <col min="4607" max="4607" width="9.85546875" style="1" customWidth="1"/>
    <col min="4608" max="4612" width="8.85546875" style="1" customWidth="1"/>
    <col min="4613" max="4616" width="0" style="1" hidden="1" customWidth="1"/>
    <col min="4617" max="4620" width="8.85546875" style="1" customWidth="1"/>
    <col min="4621" max="4621" width="10.5703125" style="1" customWidth="1"/>
    <col min="4622" max="4622" width="12.5703125" style="1" customWidth="1"/>
    <col min="4623" max="4624" width="0" style="1" hidden="1" customWidth="1"/>
    <col min="4625" max="4626" width="8.85546875" style="1" customWidth="1"/>
    <col min="4627" max="4627" width="9.140625" style="1"/>
    <col min="4628" max="4630" width="0" style="1" hidden="1" customWidth="1"/>
    <col min="4631" max="4634" width="9.140625" style="1"/>
    <col min="4635" max="4636" width="8.85546875" style="1" customWidth="1"/>
    <col min="4637" max="4638" width="9.140625" style="1"/>
    <col min="4639" max="4639" width="8.85546875" style="1" customWidth="1"/>
    <col min="4640" max="4648" width="9.140625" style="1"/>
    <col min="4649" max="4649" width="8.85546875" style="1" customWidth="1"/>
    <col min="4650" max="4652" width="9.140625" style="1"/>
    <col min="4653" max="4653" width="8.85546875" style="1" customWidth="1"/>
    <col min="4654" max="4656" width="9.140625" style="1"/>
    <col min="4657" max="4657" width="8.85546875" style="1" customWidth="1"/>
    <col min="4658" max="4658" width="9.140625" style="1"/>
    <col min="4659" max="4659" width="8.85546875" style="1" customWidth="1"/>
    <col min="4660" max="4862" width="9.140625" style="1"/>
    <col min="4863" max="4863" width="9.85546875" style="1" customWidth="1"/>
    <col min="4864" max="4868" width="8.85546875" style="1" customWidth="1"/>
    <col min="4869" max="4872" width="0" style="1" hidden="1" customWidth="1"/>
    <col min="4873" max="4876" width="8.85546875" style="1" customWidth="1"/>
    <col min="4877" max="4877" width="10.5703125" style="1" customWidth="1"/>
    <col min="4878" max="4878" width="12.5703125" style="1" customWidth="1"/>
    <col min="4879" max="4880" width="0" style="1" hidden="1" customWidth="1"/>
    <col min="4881" max="4882" width="8.85546875" style="1" customWidth="1"/>
    <col min="4883" max="4883" width="9.140625" style="1"/>
    <col min="4884" max="4886" width="0" style="1" hidden="1" customWidth="1"/>
    <col min="4887" max="4890" width="9.140625" style="1"/>
    <col min="4891" max="4892" width="8.85546875" style="1" customWidth="1"/>
    <col min="4893" max="4894" width="9.140625" style="1"/>
    <col min="4895" max="4895" width="8.85546875" style="1" customWidth="1"/>
    <col min="4896" max="4904" width="9.140625" style="1"/>
    <col min="4905" max="4905" width="8.85546875" style="1" customWidth="1"/>
    <col min="4906" max="4908" width="9.140625" style="1"/>
    <col min="4909" max="4909" width="8.85546875" style="1" customWidth="1"/>
    <col min="4910" max="4912" width="9.140625" style="1"/>
    <col min="4913" max="4913" width="8.85546875" style="1" customWidth="1"/>
    <col min="4914" max="4914" width="9.140625" style="1"/>
    <col min="4915" max="4915" width="8.85546875" style="1" customWidth="1"/>
    <col min="4916" max="5118" width="9.140625" style="1"/>
    <col min="5119" max="5119" width="9.85546875" style="1" customWidth="1"/>
    <col min="5120" max="5124" width="8.85546875" style="1" customWidth="1"/>
    <col min="5125" max="5128" width="0" style="1" hidden="1" customWidth="1"/>
    <col min="5129" max="5132" width="8.85546875" style="1" customWidth="1"/>
    <col min="5133" max="5133" width="10.5703125" style="1" customWidth="1"/>
    <col min="5134" max="5134" width="12.5703125" style="1" customWidth="1"/>
    <col min="5135" max="5136" width="0" style="1" hidden="1" customWidth="1"/>
    <col min="5137" max="5138" width="8.85546875" style="1" customWidth="1"/>
    <col min="5139" max="5139" width="9.140625" style="1"/>
    <col min="5140" max="5142" width="0" style="1" hidden="1" customWidth="1"/>
    <col min="5143" max="5146" width="9.140625" style="1"/>
    <col min="5147" max="5148" width="8.85546875" style="1" customWidth="1"/>
    <col min="5149" max="5150" width="9.140625" style="1"/>
    <col min="5151" max="5151" width="8.85546875" style="1" customWidth="1"/>
    <col min="5152" max="5160" width="9.140625" style="1"/>
    <col min="5161" max="5161" width="8.85546875" style="1" customWidth="1"/>
    <col min="5162" max="5164" width="9.140625" style="1"/>
    <col min="5165" max="5165" width="8.85546875" style="1" customWidth="1"/>
    <col min="5166" max="5168" width="9.140625" style="1"/>
    <col min="5169" max="5169" width="8.85546875" style="1" customWidth="1"/>
    <col min="5170" max="5170" width="9.140625" style="1"/>
    <col min="5171" max="5171" width="8.85546875" style="1" customWidth="1"/>
    <col min="5172" max="5374" width="9.140625" style="1"/>
    <col min="5375" max="5375" width="9.85546875" style="1" customWidth="1"/>
    <col min="5376" max="5380" width="8.85546875" style="1" customWidth="1"/>
    <col min="5381" max="5384" width="0" style="1" hidden="1" customWidth="1"/>
    <col min="5385" max="5388" width="8.85546875" style="1" customWidth="1"/>
    <col min="5389" max="5389" width="10.5703125" style="1" customWidth="1"/>
    <col min="5390" max="5390" width="12.5703125" style="1" customWidth="1"/>
    <col min="5391" max="5392" width="0" style="1" hidden="1" customWidth="1"/>
    <col min="5393" max="5394" width="8.85546875" style="1" customWidth="1"/>
    <col min="5395" max="5395" width="9.140625" style="1"/>
    <col min="5396" max="5398" width="0" style="1" hidden="1" customWidth="1"/>
    <col min="5399" max="5402" width="9.140625" style="1"/>
    <col min="5403" max="5404" width="8.85546875" style="1" customWidth="1"/>
    <col min="5405" max="5406" width="9.140625" style="1"/>
    <col min="5407" max="5407" width="8.85546875" style="1" customWidth="1"/>
    <col min="5408" max="5416" width="9.140625" style="1"/>
    <col min="5417" max="5417" width="8.85546875" style="1" customWidth="1"/>
    <col min="5418" max="5420" width="9.140625" style="1"/>
    <col min="5421" max="5421" width="8.85546875" style="1" customWidth="1"/>
    <col min="5422" max="5424" width="9.140625" style="1"/>
    <col min="5425" max="5425" width="8.85546875" style="1" customWidth="1"/>
    <col min="5426" max="5426" width="9.140625" style="1"/>
    <col min="5427" max="5427" width="8.85546875" style="1" customWidth="1"/>
    <col min="5428" max="5630" width="9.140625" style="1"/>
    <col min="5631" max="5631" width="9.85546875" style="1" customWidth="1"/>
    <col min="5632" max="5636" width="8.85546875" style="1" customWidth="1"/>
    <col min="5637" max="5640" width="0" style="1" hidden="1" customWidth="1"/>
    <col min="5641" max="5644" width="8.85546875" style="1" customWidth="1"/>
    <col min="5645" max="5645" width="10.5703125" style="1" customWidth="1"/>
    <col min="5646" max="5646" width="12.5703125" style="1" customWidth="1"/>
    <col min="5647" max="5648" width="0" style="1" hidden="1" customWidth="1"/>
    <col min="5649" max="5650" width="8.85546875" style="1" customWidth="1"/>
    <col min="5651" max="5651" width="9.140625" style="1"/>
    <col min="5652" max="5654" width="0" style="1" hidden="1" customWidth="1"/>
    <col min="5655" max="5658" width="9.140625" style="1"/>
    <col min="5659" max="5660" width="8.85546875" style="1" customWidth="1"/>
    <col min="5661" max="5662" width="9.140625" style="1"/>
    <col min="5663" max="5663" width="8.85546875" style="1" customWidth="1"/>
    <col min="5664" max="5672" width="9.140625" style="1"/>
    <col min="5673" max="5673" width="8.85546875" style="1" customWidth="1"/>
    <col min="5674" max="5676" width="9.140625" style="1"/>
    <col min="5677" max="5677" width="8.85546875" style="1" customWidth="1"/>
    <col min="5678" max="5680" width="9.140625" style="1"/>
    <col min="5681" max="5681" width="8.85546875" style="1" customWidth="1"/>
    <col min="5682" max="5682" width="9.140625" style="1"/>
    <col min="5683" max="5683" width="8.85546875" style="1" customWidth="1"/>
    <col min="5684" max="5886" width="9.140625" style="1"/>
    <col min="5887" max="5887" width="9.85546875" style="1" customWidth="1"/>
    <col min="5888" max="5892" width="8.85546875" style="1" customWidth="1"/>
    <col min="5893" max="5896" width="0" style="1" hidden="1" customWidth="1"/>
    <col min="5897" max="5900" width="8.85546875" style="1" customWidth="1"/>
    <col min="5901" max="5901" width="10.5703125" style="1" customWidth="1"/>
    <col min="5902" max="5902" width="12.5703125" style="1" customWidth="1"/>
    <col min="5903" max="5904" width="0" style="1" hidden="1" customWidth="1"/>
    <col min="5905" max="5906" width="8.85546875" style="1" customWidth="1"/>
    <col min="5907" max="5907" width="9.140625" style="1"/>
    <col min="5908" max="5910" width="0" style="1" hidden="1" customWidth="1"/>
    <col min="5911" max="5914" width="9.140625" style="1"/>
    <col min="5915" max="5916" width="8.85546875" style="1" customWidth="1"/>
    <col min="5917" max="5918" width="9.140625" style="1"/>
    <col min="5919" max="5919" width="8.85546875" style="1" customWidth="1"/>
    <col min="5920" max="5928" width="9.140625" style="1"/>
    <col min="5929" max="5929" width="8.85546875" style="1" customWidth="1"/>
    <col min="5930" max="5932" width="9.140625" style="1"/>
    <col min="5933" max="5933" width="8.85546875" style="1" customWidth="1"/>
    <col min="5934" max="5936" width="9.140625" style="1"/>
    <col min="5937" max="5937" width="8.85546875" style="1" customWidth="1"/>
    <col min="5938" max="5938" width="9.140625" style="1"/>
    <col min="5939" max="5939" width="8.85546875" style="1" customWidth="1"/>
    <col min="5940" max="6142" width="9.140625" style="1"/>
    <col min="6143" max="6143" width="9.85546875" style="1" customWidth="1"/>
    <col min="6144" max="6148" width="8.85546875" style="1" customWidth="1"/>
    <col min="6149" max="6152" width="0" style="1" hidden="1" customWidth="1"/>
    <col min="6153" max="6156" width="8.85546875" style="1" customWidth="1"/>
    <col min="6157" max="6157" width="10.5703125" style="1" customWidth="1"/>
    <col min="6158" max="6158" width="12.5703125" style="1" customWidth="1"/>
    <col min="6159" max="6160" width="0" style="1" hidden="1" customWidth="1"/>
    <col min="6161" max="6162" width="8.85546875" style="1" customWidth="1"/>
    <col min="6163" max="6163" width="9.140625" style="1"/>
    <col min="6164" max="6166" width="0" style="1" hidden="1" customWidth="1"/>
    <col min="6167" max="6170" width="9.140625" style="1"/>
    <col min="6171" max="6172" width="8.85546875" style="1" customWidth="1"/>
    <col min="6173" max="6174" width="9.140625" style="1"/>
    <col min="6175" max="6175" width="8.85546875" style="1" customWidth="1"/>
    <col min="6176" max="6184" width="9.140625" style="1"/>
    <col min="6185" max="6185" width="8.85546875" style="1" customWidth="1"/>
    <col min="6186" max="6188" width="9.140625" style="1"/>
    <col min="6189" max="6189" width="8.85546875" style="1" customWidth="1"/>
    <col min="6190" max="6192" width="9.140625" style="1"/>
    <col min="6193" max="6193" width="8.85546875" style="1" customWidth="1"/>
    <col min="6194" max="6194" width="9.140625" style="1"/>
    <col min="6195" max="6195" width="8.85546875" style="1" customWidth="1"/>
    <col min="6196" max="6398" width="9.140625" style="1"/>
    <col min="6399" max="6399" width="9.85546875" style="1" customWidth="1"/>
    <col min="6400" max="6404" width="8.85546875" style="1" customWidth="1"/>
    <col min="6405" max="6408" width="0" style="1" hidden="1" customWidth="1"/>
    <col min="6409" max="6412" width="8.85546875" style="1" customWidth="1"/>
    <col min="6413" max="6413" width="10.5703125" style="1" customWidth="1"/>
    <col min="6414" max="6414" width="12.5703125" style="1" customWidth="1"/>
    <col min="6415" max="6416" width="0" style="1" hidden="1" customWidth="1"/>
    <col min="6417" max="6418" width="8.85546875" style="1" customWidth="1"/>
    <col min="6419" max="6419" width="9.140625" style="1"/>
    <col min="6420" max="6422" width="0" style="1" hidden="1" customWidth="1"/>
    <col min="6423" max="6426" width="9.140625" style="1"/>
    <col min="6427" max="6428" width="8.85546875" style="1" customWidth="1"/>
    <col min="6429" max="6430" width="9.140625" style="1"/>
    <col min="6431" max="6431" width="8.85546875" style="1" customWidth="1"/>
    <col min="6432" max="6440" width="9.140625" style="1"/>
    <col min="6441" max="6441" width="8.85546875" style="1" customWidth="1"/>
    <col min="6442" max="6444" width="9.140625" style="1"/>
    <col min="6445" max="6445" width="8.85546875" style="1" customWidth="1"/>
    <col min="6446" max="6448" width="9.140625" style="1"/>
    <col min="6449" max="6449" width="8.85546875" style="1" customWidth="1"/>
    <col min="6450" max="6450" width="9.140625" style="1"/>
    <col min="6451" max="6451" width="8.85546875" style="1" customWidth="1"/>
    <col min="6452" max="6654" width="9.140625" style="1"/>
    <col min="6655" max="6655" width="9.85546875" style="1" customWidth="1"/>
    <col min="6656" max="6660" width="8.85546875" style="1" customWidth="1"/>
    <col min="6661" max="6664" width="0" style="1" hidden="1" customWidth="1"/>
    <col min="6665" max="6668" width="8.85546875" style="1" customWidth="1"/>
    <col min="6669" max="6669" width="10.5703125" style="1" customWidth="1"/>
    <col min="6670" max="6670" width="12.5703125" style="1" customWidth="1"/>
    <col min="6671" max="6672" width="0" style="1" hidden="1" customWidth="1"/>
    <col min="6673" max="6674" width="8.85546875" style="1" customWidth="1"/>
    <col min="6675" max="6675" width="9.140625" style="1"/>
    <col min="6676" max="6678" width="0" style="1" hidden="1" customWidth="1"/>
    <col min="6679" max="6682" width="9.140625" style="1"/>
    <col min="6683" max="6684" width="8.85546875" style="1" customWidth="1"/>
    <col min="6685" max="6686" width="9.140625" style="1"/>
    <col min="6687" max="6687" width="8.85546875" style="1" customWidth="1"/>
    <col min="6688" max="6696" width="9.140625" style="1"/>
    <col min="6697" max="6697" width="8.85546875" style="1" customWidth="1"/>
    <col min="6698" max="6700" width="9.140625" style="1"/>
    <col min="6701" max="6701" width="8.85546875" style="1" customWidth="1"/>
    <col min="6702" max="6704" width="9.140625" style="1"/>
    <col min="6705" max="6705" width="8.85546875" style="1" customWidth="1"/>
    <col min="6706" max="6706" width="9.140625" style="1"/>
    <col min="6707" max="6707" width="8.85546875" style="1" customWidth="1"/>
    <col min="6708" max="6910" width="9.140625" style="1"/>
    <col min="6911" max="6911" width="9.85546875" style="1" customWidth="1"/>
    <col min="6912" max="6916" width="8.85546875" style="1" customWidth="1"/>
    <col min="6917" max="6920" width="0" style="1" hidden="1" customWidth="1"/>
    <col min="6921" max="6924" width="8.85546875" style="1" customWidth="1"/>
    <col min="6925" max="6925" width="10.5703125" style="1" customWidth="1"/>
    <col min="6926" max="6926" width="12.5703125" style="1" customWidth="1"/>
    <col min="6927" max="6928" width="0" style="1" hidden="1" customWidth="1"/>
    <col min="6929" max="6930" width="8.85546875" style="1" customWidth="1"/>
    <col min="6931" max="6931" width="9.140625" style="1"/>
    <col min="6932" max="6934" width="0" style="1" hidden="1" customWidth="1"/>
    <col min="6935" max="6938" width="9.140625" style="1"/>
    <col min="6939" max="6940" width="8.85546875" style="1" customWidth="1"/>
    <col min="6941" max="6942" width="9.140625" style="1"/>
    <col min="6943" max="6943" width="8.85546875" style="1" customWidth="1"/>
    <col min="6944" max="6952" width="9.140625" style="1"/>
    <col min="6953" max="6953" width="8.85546875" style="1" customWidth="1"/>
    <col min="6954" max="6956" width="9.140625" style="1"/>
    <col min="6957" max="6957" width="8.85546875" style="1" customWidth="1"/>
    <col min="6958" max="6960" width="9.140625" style="1"/>
    <col min="6961" max="6961" width="8.85546875" style="1" customWidth="1"/>
    <col min="6962" max="6962" width="9.140625" style="1"/>
    <col min="6963" max="6963" width="8.85546875" style="1" customWidth="1"/>
    <col min="6964" max="7166" width="9.140625" style="1"/>
    <col min="7167" max="7167" width="9.85546875" style="1" customWidth="1"/>
    <col min="7168" max="7172" width="8.85546875" style="1" customWidth="1"/>
    <col min="7173" max="7176" width="0" style="1" hidden="1" customWidth="1"/>
    <col min="7177" max="7180" width="8.85546875" style="1" customWidth="1"/>
    <col min="7181" max="7181" width="10.5703125" style="1" customWidth="1"/>
    <col min="7182" max="7182" width="12.5703125" style="1" customWidth="1"/>
    <col min="7183" max="7184" width="0" style="1" hidden="1" customWidth="1"/>
    <col min="7185" max="7186" width="8.85546875" style="1" customWidth="1"/>
    <col min="7187" max="7187" width="9.140625" style="1"/>
    <col min="7188" max="7190" width="0" style="1" hidden="1" customWidth="1"/>
    <col min="7191" max="7194" width="9.140625" style="1"/>
    <col min="7195" max="7196" width="8.85546875" style="1" customWidth="1"/>
    <col min="7197" max="7198" width="9.140625" style="1"/>
    <col min="7199" max="7199" width="8.85546875" style="1" customWidth="1"/>
    <col min="7200" max="7208" width="9.140625" style="1"/>
    <col min="7209" max="7209" width="8.85546875" style="1" customWidth="1"/>
    <col min="7210" max="7212" width="9.140625" style="1"/>
    <col min="7213" max="7213" width="8.85546875" style="1" customWidth="1"/>
    <col min="7214" max="7216" width="9.140625" style="1"/>
    <col min="7217" max="7217" width="8.85546875" style="1" customWidth="1"/>
    <col min="7218" max="7218" width="9.140625" style="1"/>
    <col min="7219" max="7219" width="8.85546875" style="1" customWidth="1"/>
    <col min="7220" max="7422" width="9.140625" style="1"/>
    <col min="7423" max="7423" width="9.85546875" style="1" customWidth="1"/>
    <col min="7424" max="7428" width="8.85546875" style="1" customWidth="1"/>
    <col min="7429" max="7432" width="0" style="1" hidden="1" customWidth="1"/>
    <col min="7433" max="7436" width="8.85546875" style="1" customWidth="1"/>
    <col min="7437" max="7437" width="10.5703125" style="1" customWidth="1"/>
    <col min="7438" max="7438" width="12.5703125" style="1" customWidth="1"/>
    <col min="7439" max="7440" width="0" style="1" hidden="1" customWidth="1"/>
    <col min="7441" max="7442" width="8.85546875" style="1" customWidth="1"/>
    <col min="7443" max="7443" width="9.140625" style="1"/>
    <col min="7444" max="7446" width="0" style="1" hidden="1" customWidth="1"/>
    <col min="7447" max="7450" width="9.140625" style="1"/>
    <col min="7451" max="7452" width="8.85546875" style="1" customWidth="1"/>
    <col min="7453" max="7454" width="9.140625" style="1"/>
    <col min="7455" max="7455" width="8.85546875" style="1" customWidth="1"/>
    <col min="7456" max="7464" width="9.140625" style="1"/>
    <col min="7465" max="7465" width="8.85546875" style="1" customWidth="1"/>
    <col min="7466" max="7468" width="9.140625" style="1"/>
    <col min="7469" max="7469" width="8.85546875" style="1" customWidth="1"/>
    <col min="7470" max="7472" width="9.140625" style="1"/>
    <col min="7473" max="7473" width="8.85546875" style="1" customWidth="1"/>
    <col min="7474" max="7474" width="9.140625" style="1"/>
    <col min="7475" max="7475" width="8.85546875" style="1" customWidth="1"/>
    <col min="7476" max="7678" width="9.140625" style="1"/>
    <col min="7679" max="7679" width="9.85546875" style="1" customWidth="1"/>
    <col min="7680" max="7684" width="8.85546875" style="1" customWidth="1"/>
    <col min="7685" max="7688" width="0" style="1" hidden="1" customWidth="1"/>
    <col min="7689" max="7692" width="8.85546875" style="1" customWidth="1"/>
    <col min="7693" max="7693" width="10.5703125" style="1" customWidth="1"/>
    <col min="7694" max="7694" width="12.5703125" style="1" customWidth="1"/>
    <col min="7695" max="7696" width="0" style="1" hidden="1" customWidth="1"/>
    <col min="7697" max="7698" width="8.85546875" style="1" customWidth="1"/>
    <col min="7699" max="7699" width="9.140625" style="1"/>
    <col min="7700" max="7702" width="0" style="1" hidden="1" customWidth="1"/>
    <col min="7703" max="7706" width="9.140625" style="1"/>
    <col min="7707" max="7708" width="8.85546875" style="1" customWidth="1"/>
    <col min="7709" max="7710" width="9.140625" style="1"/>
    <col min="7711" max="7711" width="8.85546875" style="1" customWidth="1"/>
    <col min="7712" max="7720" width="9.140625" style="1"/>
    <col min="7721" max="7721" width="8.85546875" style="1" customWidth="1"/>
    <col min="7722" max="7724" width="9.140625" style="1"/>
    <col min="7725" max="7725" width="8.85546875" style="1" customWidth="1"/>
    <col min="7726" max="7728" width="9.140625" style="1"/>
    <col min="7729" max="7729" width="8.85546875" style="1" customWidth="1"/>
    <col min="7730" max="7730" width="9.140625" style="1"/>
    <col min="7731" max="7731" width="8.85546875" style="1" customWidth="1"/>
    <col min="7732" max="7934" width="9.140625" style="1"/>
    <col min="7935" max="7935" width="9.85546875" style="1" customWidth="1"/>
    <col min="7936" max="7940" width="8.85546875" style="1" customWidth="1"/>
    <col min="7941" max="7944" width="0" style="1" hidden="1" customWidth="1"/>
    <col min="7945" max="7948" width="8.85546875" style="1" customWidth="1"/>
    <col min="7949" max="7949" width="10.5703125" style="1" customWidth="1"/>
    <col min="7950" max="7950" width="12.5703125" style="1" customWidth="1"/>
    <col min="7951" max="7952" width="0" style="1" hidden="1" customWidth="1"/>
    <col min="7953" max="7954" width="8.85546875" style="1" customWidth="1"/>
    <col min="7955" max="7955" width="9.140625" style="1"/>
    <col min="7956" max="7958" width="0" style="1" hidden="1" customWidth="1"/>
    <col min="7959" max="7962" width="9.140625" style="1"/>
    <col min="7963" max="7964" width="8.85546875" style="1" customWidth="1"/>
    <col min="7965" max="7966" width="9.140625" style="1"/>
    <col min="7967" max="7967" width="8.85546875" style="1" customWidth="1"/>
    <col min="7968" max="7976" width="9.140625" style="1"/>
    <col min="7977" max="7977" width="8.85546875" style="1" customWidth="1"/>
    <col min="7978" max="7980" width="9.140625" style="1"/>
    <col min="7981" max="7981" width="8.85546875" style="1" customWidth="1"/>
    <col min="7982" max="7984" width="9.140625" style="1"/>
    <col min="7985" max="7985" width="8.85546875" style="1" customWidth="1"/>
    <col min="7986" max="7986" width="9.140625" style="1"/>
    <col min="7987" max="7987" width="8.85546875" style="1" customWidth="1"/>
    <col min="7988" max="8190" width="9.140625" style="1"/>
    <col min="8191" max="8191" width="9.85546875" style="1" customWidth="1"/>
    <col min="8192" max="8196" width="8.85546875" style="1" customWidth="1"/>
    <col min="8197" max="8200" width="0" style="1" hidden="1" customWidth="1"/>
    <col min="8201" max="8204" width="8.85546875" style="1" customWidth="1"/>
    <col min="8205" max="8205" width="10.5703125" style="1" customWidth="1"/>
    <col min="8206" max="8206" width="12.5703125" style="1" customWidth="1"/>
    <col min="8207" max="8208" width="0" style="1" hidden="1" customWidth="1"/>
    <col min="8209" max="8210" width="8.85546875" style="1" customWidth="1"/>
    <col min="8211" max="8211" width="9.140625" style="1"/>
    <col min="8212" max="8214" width="0" style="1" hidden="1" customWidth="1"/>
    <col min="8215" max="8218" width="9.140625" style="1"/>
    <col min="8219" max="8220" width="8.85546875" style="1" customWidth="1"/>
    <col min="8221" max="8222" width="9.140625" style="1"/>
    <col min="8223" max="8223" width="8.85546875" style="1" customWidth="1"/>
    <col min="8224" max="8232" width="9.140625" style="1"/>
    <col min="8233" max="8233" width="8.85546875" style="1" customWidth="1"/>
    <col min="8234" max="8236" width="9.140625" style="1"/>
    <col min="8237" max="8237" width="8.85546875" style="1" customWidth="1"/>
    <col min="8238" max="8240" width="9.140625" style="1"/>
    <col min="8241" max="8241" width="8.85546875" style="1" customWidth="1"/>
    <col min="8242" max="8242" width="9.140625" style="1"/>
    <col min="8243" max="8243" width="8.85546875" style="1" customWidth="1"/>
    <col min="8244" max="8446" width="9.140625" style="1"/>
    <col min="8447" max="8447" width="9.85546875" style="1" customWidth="1"/>
    <col min="8448" max="8452" width="8.85546875" style="1" customWidth="1"/>
    <col min="8453" max="8456" width="0" style="1" hidden="1" customWidth="1"/>
    <col min="8457" max="8460" width="8.85546875" style="1" customWidth="1"/>
    <col min="8461" max="8461" width="10.5703125" style="1" customWidth="1"/>
    <col min="8462" max="8462" width="12.5703125" style="1" customWidth="1"/>
    <col min="8463" max="8464" width="0" style="1" hidden="1" customWidth="1"/>
    <col min="8465" max="8466" width="8.85546875" style="1" customWidth="1"/>
    <col min="8467" max="8467" width="9.140625" style="1"/>
    <col min="8468" max="8470" width="0" style="1" hidden="1" customWidth="1"/>
    <col min="8471" max="8474" width="9.140625" style="1"/>
    <col min="8475" max="8476" width="8.85546875" style="1" customWidth="1"/>
    <col min="8477" max="8478" width="9.140625" style="1"/>
    <col min="8479" max="8479" width="8.85546875" style="1" customWidth="1"/>
    <col min="8480" max="8488" width="9.140625" style="1"/>
    <col min="8489" max="8489" width="8.85546875" style="1" customWidth="1"/>
    <col min="8490" max="8492" width="9.140625" style="1"/>
    <col min="8493" max="8493" width="8.85546875" style="1" customWidth="1"/>
    <col min="8494" max="8496" width="9.140625" style="1"/>
    <col min="8497" max="8497" width="8.85546875" style="1" customWidth="1"/>
    <col min="8498" max="8498" width="9.140625" style="1"/>
    <col min="8499" max="8499" width="8.85546875" style="1" customWidth="1"/>
    <col min="8500" max="8702" width="9.140625" style="1"/>
    <col min="8703" max="8703" width="9.85546875" style="1" customWidth="1"/>
    <col min="8704" max="8708" width="8.85546875" style="1" customWidth="1"/>
    <col min="8709" max="8712" width="0" style="1" hidden="1" customWidth="1"/>
    <col min="8713" max="8716" width="8.85546875" style="1" customWidth="1"/>
    <col min="8717" max="8717" width="10.5703125" style="1" customWidth="1"/>
    <col min="8718" max="8718" width="12.5703125" style="1" customWidth="1"/>
    <col min="8719" max="8720" width="0" style="1" hidden="1" customWidth="1"/>
    <col min="8721" max="8722" width="8.85546875" style="1" customWidth="1"/>
    <col min="8723" max="8723" width="9.140625" style="1"/>
    <col min="8724" max="8726" width="0" style="1" hidden="1" customWidth="1"/>
    <col min="8727" max="8730" width="9.140625" style="1"/>
    <col min="8731" max="8732" width="8.85546875" style="1" customWidth="1"/>
    <col min="8733" max="8734" width="9.140625" style="1"/>
    <col min="8735" max="8735" width="8.85546875" style="1" customWidth="1"/>
    <col min="8736" max="8744" width="9.140625" style="1"/>
    <col min="8745" max="8745" width="8.85546875" style="1" customWidth="1"/>
    <col min="8746" max="8748" width="9.140625" style="1"/>
    <col min="8749" max="8749" width="8.85546875" style="1" customWidth="1"/>
    <col min="8750" max="8752" width="9.140625" style="1"/>
    <col min="8753" max="8753" width="8.85546875" style="1" customWidth="1"/>
    <col min="8754" max="8754" width="9.140625" style="1"/>
    <col min="8755" max="8755" width="8.85546875" style="1" customWidth="1"/>
    <col min="8756" max="8958" width="9.140625" style="1"/>
    <col min="8959" max="8959" width="9.85546875" style="1" customWidth="1"/>
    <col min="8960" max="8964" width="8.85546875" style="1" customWidth="1"/>
    <col min="8965" max="8968" width="0" style="1" hidden="1" customWidth="1"/>
    <col min="8969" max="8972" width="8.85546875" style="1" customWidth="1"/>
    <col min="8973" max="8973" width="10.5703125" style="1" customWidth="1"/>
    <col min="8974" max="8974" width="12.5703125" style="1" customWidth="1"/>
    <col min="8975" max="8976" width="0" style="1" hidden="1" customWidth="1"/>
    <col min="8977" max="8978" width="8.85546875" style="1" customWidth="1"/>
    <col min="8979" max="8979" width="9.140625" style="1"/>
    <col min="8980" max="8982" width="0" style="1" hidden="1" customWidth="1"/>
    <col min="8983" max="8986" width="9.140625" style="1"/>
    <col min="8987" max="8988" width="8.85546875" style="1" customWidth="1"/>
    <col min="8989" max="8990" width="9.140625" style="1"/>
    <col min="8991" max="8991" width="8.85546875" style="1" customWidth="1"/>
    <col min="8992" max="9000" width="9.140625" style="1"/>
    <col min="9001" max="9001" width="8.85546875" style="1" customWidth="1"/>
    <col min="9002" max="9004" width="9.140625" style="1"/>
    <col min="9005" max="9005" width="8.85546875" style="1" customWidth="1"/>
    <col min="9006" max="9008" width="9.140625" style="1"/>
    <col min="9009" max="9009" width="8.85546875" style="1" customWidth="1"/>
    <col min="9010" max="9010" width="9.140625" style="1"/>
    <col min="9011" max="9011" width="8.85546875" style="1" customWidth="1"/>
    <col min="9012" max="9214" width="9.140625" style="1"/>
    <col min="9215" max="9215" width="9.85546875" style="1" customWidth="1"/>
    <col min="9216" max="9220" width="8.85546875" style="1" customWidth="1"/>
    <col min="9221" max="9224" width="0" style="1" hidden="1" customWidth="1"/>
    <col min="9225" max="9228" width="8.85546875" style="1" customWidth="1"/>
    <col min="9229" max="9229" width="10.5703125" style="1" customWidth="1"/>
    <col min="9230" max="9230" width="12.5703125" style="1" customWidth="1"/>
    <col min="9231" max="9232" width="0" style="1" hidden="1" customWidth="1"/>
    <col min="9233" max="9234" width="8.85546875" style="1" customWidth="1"/>
    <col min="9235" max="9235" width="9.140625" style="1"/>
    <col min="9236" max="9238" width="0" style="1" hidden="1" customWidth="1"/>
    <col min="9239" max="9242" width="9.140625" style="1"/>
    <col min="9243" max="9244" width="8.85546875" style="1" customWidth="1"/>
    <col min="9245" max="9246" width="9.140625" style="1"/>
    <col min="9247" max="9247" width="8.85546875" style="1" customWidth="1"/>
    <col min="9248" max="9256" width="9.140625" style="1"/>
    <col min="9257" max="9257" width="8.85546875" style="1" customWidth="1"/>
    <col min="9258" max="9260" width="9.140625" style="1"/>
    <col min="9261" max="9261" width="8.85546875" style="1" customWidth="1"/>
    <col min="9262" max="9264" width="9.140625" style="1"/>
    <col min="9265" max="9265" width="8.85546875" style="1" customWidth="1"/>
    <col min="9266" max="9266" width="9.140625" style="1"/>
    <col min="9267" max="9267" width="8.85546875" style="1" customWidth="1"/>
    <col min="9268" max="9470" width="9.140625" style="1"/>
    <col min="9471" max="9471" width="9.85546875" style="1" customWidth="1"/>
    <col min="9472" max="9476" width="8.85546875" style="1" customWidth="1"/>
    <col min="9477" max="9480" width="0" style="1" hidden="1" customWidth="1"/>
    <col min="9481" max="9484" width="8.85546875" style="1" customWidth="1"/>
    <col min="9485" max="9485" width="10.5703125" style="1" customWidth="1"/>
    <col min="9486" max="9486" width="12.5703125" style="1" customWidth="1"/>
    <col min="9487" max="9488" width="0" style="1" hidden="1" customWidth="1"/>
    <col min="9489" max="9490" width="8.85546875" style="1" customWidth="1"/>
    <col min="9491" max="9491" width="9.140625" style="1"/>
    <col min="9492" max="9494" width="0" style="1" hidden="1" customWidth="1"/>
    <col min="9495" max="9498" width="9.140625" style="1"/>
    <col min="9499" max="9500" width="8.85546875" style="1" customWidth="1"/>
    <col min="9501" max="9502" width="9.140625" style="1"/>
    <col min="9503" max="9503" width="8.85546875" style="1" customWidth="1"/>
    <col min="9504" max="9512" width="9.140625" style="1"/>
    <col min="9513" max="9513" width="8.85546875" style="1" customWidth="1"/>
    <col min="9514" max="9516" width="9.140625" style="1"/>
    <col min="9517" max="9517" width="8.85546875" style="1" customWidth="1"/>
    <col min="9518" max="9520" width="9.140625" style="1"/>
    <col min="9521" max="9521" width="8.85546875" style="1" customWidth="1"/>
    <col min="9522" max="9522" width="9.140625" style="1"/>
    <col min="9523" max="9523" width="8.85546875" style="1" customWidth="1"/>
    <col min="9524" max="9726" width="9.140625" style="1"/>
    <col min="9727" max="9727" width="9.85546875" style="1" customWidth="1"/>
    <col min="9728" max="9732" width="8.85546875" style="1" customWidth="1"/>
    <col min="9733" max="9736" width="0" style="1" hidden="1" customWidth="1"/>
    <col min="9737" max="9740" width="8.85546875" style="1" customWidth="1"/>
    <col min="9741" max="9741" width="10.5703125" style="1" customWidth="1"/>
    <col min="9742" max="9742" width="12.5703125" style="1" customWidth="1"/>
    <col min="9743" max="9744" width="0" style="1" hidden="1" customWidth="1"/>
    <col min="9745" max="9746" width="8.85546875" style="1" customWidth="1"/>
    <col min="9747" max="9747" width="9.140625" style="1"/>
    <col min="9748" max="9750" width="0" style="1" hidden="1" customWidth="1"/>
    <col min="9751" max="9754" width="9.140625" style="1"/>
    <col min="9755" max="9756" width="8.85546875" style="1" customWidth="1"/>
    <col min="9757" max="9758" width="9.140625" style="1"/>
    <col min="9759" max="9759" width="8.85546875" style="1" customWidth="1"/>
    <col min="9760" max="9768" width="9.140625" style="1"/>
    <col min="9769" max="9769" width="8.85546875" style="1" customWidth="1"/>
    <col min="9770" max="9772" width="9.140625" style="1"/>
    <col min="9773" max="9773" width="8.85546875" style="1" customWidth="1"/>
    <col min="9774" max="9776" width="9.140625" style="1"/>
    <col min="9777" max="9777" width="8.85546875" style="1" customWidth="1"/>
    <col min="9778" max="9778" width="9.140625" style="1"/>
    <col min="9779" max="9779" width="8.85546875" style="1" customWidth="1"/>
    <col min="9780" max="9982" width="9.140625" style="1"/>
    <col min="9983" max="9983" width="9.85546875" style="1" customWidth="1"/>
    <col min="9984" max="9988" width="8.85546875" style="1" customWidth="1"/>
    <col min="9989" max="9992" width="0" style="1" hidden="1" customWidth="1"/>
    <col min="9993" max="9996" width="8.85546875" style="1" customWidth="1"/>
    <col min="9997" max="9997" width="10.5703125" style="1" customWidth="1"/>
    <col min="9998" max="9998" width="12.5703125" style="1" customWidth="1"/>
    <col min="9999" max="10000" width="0" style="1" hidden="1" customWidth="1"/>
    <col min="10001" max="10002" width="8.85546875" style="1" customWidth="1"/>
    <col min="10003" max="10003" width="9.140625" style="1"/>
    <col min="10004" max="10006" width="0" style="1" hidden="1" customWidth="1"/>
    <col min="10007" max="10010" width="9.140625" style="1"/>
    <col min="10011" max="10012" width="8.85546875" style="1" customWidth="1"/>
    <col min="10013" max="10014" width="9.140625" style="1"/>
    <col min="10015" max="10015" width="8.85546875" style="1" customWidth="1"/>
    <col min="10016" max="10024" width="9.140625" style="1"/>
    <col min="10025" max="10025" width="8.85546875" style="1" customWidth="1"/>
    <col min="10026" max="10028" width="9.140625" style="1"/>
    <col min="10029" max="10029" width="8.85546875" style="1" customWidth="1"/>
    <col min="10030" max="10032" width="9.140625" style="1"/>
    <col min="10033" max="10033" width="8.85546875" style="1" customWidth="1"/>
    <col min="10034" max="10034" width="9.140625" style="1"/>
    <col min="10035" max="10035" width="8.85546875" style="1" customWidth="1"/>
    <col min="10036" max="10238" width="9.140625" style="1"/>
    <col min="10239" max="10239" width="9.85546875" style="1" customWidth="1"/>
    <col min="10240" max="10244" width="8.85546875" style="1" customWidth="1"/>
    <col min="10245" max="10248" width="0" style="1" hidden="1" customWidth="1"/>
    <col min="10249" max="10252" width="8.85546875" style="1" customWidth="1"/>
    <col min="10253" max="10253" width="10.5703125" style="1" customWidth="1"/>
    <col min="10254" max="10254" width="12.5703125" style="1" customWidth="1"/>
    <col min="10255" max="10256" width="0" style="1" hidden="1" customWidth="1"/>
    <col min="10257" max="10258" width="8.85546875" style="1" customWidth="1"/>
    <col min="10259" max="10259" width="9.140625" style="1"/>
    <col min="10260" max="10262" width="0" style="1" hidden="1" customWidth="1"/>
    <col min="10263" max="10266" width="9.140625" style="1"/>
    <col min="10267" max="10268" width="8.85546875" style="1" customWidth="1"/>
    <col min="10269" max="10270" width="9.140625" style="1"/>
    <col min="10271" max="10271" width="8.85546875" style="1" customWidth="1"/>
    <col min="10272" max="10280" width="9.140625" style="1"/>
    <col min="10281" max="10281" width="8.85546875" style="1" customWidth="1"/>
    <col min="10282" max="10284" width="9.140625" style="1"/>
    <col min="10285" max="10285" width="8.85546875" style="1" customWidth="1"/>
    <col min="10286" max="10288" width="9.140625" style="1"/>
    <col min="10289" max="10289" width="8.85546875" style="1" customWidth="1"/>
    <col min="10290" max="10290" width="9.140625" style="1"/>
    <col min="10291" max="10291" width="8.85546875" style="1" customWidth="1"/>
    <col min="10292" max="10494" width="9.140625" style="1"/>
    <col min="10495" max="10495" width="9.85546875" style="1" customWidth="1"/>
    <col min="10496" max="10500" width="8.85546875" style="1" customWidth="1"/>
    <col min="10501" max="10504" width="0" style="1" hidden="1" customWidth="1"/>
    <col min="10505" max="10508" width="8.85546875" style="1" customWidth="1"/>
    <col min="10509" max="10509" width="10.5703125" style="1" customWidth="1"/>
    <col min="10510" max="10510" width="12.5703125" style="1" customWidth="1"/>
    <col min="10511" max="10512" width="0" style="1" hidden="1" customWidth="1"/>
    <col min="10513" max="10514" width="8.85546875" style="1" customWidth="1"/>
    <col min="10515" max="10515" width="9.140625" style="1"/>
    <col min="10516" max="10518" width="0" style="1" hidden="1" customWidth="1"/>
    <col min="10519" max="10522" width="9.140625" style="1"/>
    <col min="10523" max="10524" width="8.85546875" style="1" customWidth="1"/>
    <col min="10525" max="10526" width="9.140625" style="1"/>
    <col min="10527" max="10527" width="8.85546875" style="1" customWidth="1"/>
    <col min="10528" max="10536" width="9.140625" style="1"/>
    <col min="10537" max="10537" width="8.85546875" style="1" customWidth="1"/>
    <col min="10538" max="10540" width="9.140625" style="1"/>
    <col min="10541" max="10541" width="8.85546875" style="1" customWidth="1"/>
    <col min="10542" max="10544" width="9.140625" style="1"/>
    <col min="10545" max="10545" width="8.85546875" style="1" customWidth="1"/>
    <col min="10546" max="10546" width="9.140625" style="1"/>
    <col min="10547" max="10547" width="8.85546875" style="1" customWidth="1"/>
    <col min="10548" max="10750" width="9.140625" style="1"/>
    <col min="10751" max="10751" width="9.85546875" style="1" customWidth="1"/>
    <col min="10752" max="10756" width="8.85546875" style="1" customWidth="1"/>
    <col min="10757" max="10760" width="0" style="1" hidden="1" customWidth="1"/>
    <col min="10761" max="10764" width="8.85546875" style="1" customWidth="1"/>
    <col min="10765" max="10765" width="10.5703125" style="1" customWidth="1"/>
    <col min="10766" max="10766" width="12.5703125" style="1" customWidth="1"/>
    <col min="10767" max="10768" width="0" style="1" hidden="1" customWidth="1"/>
    <col min="10769" max="10770" width="8.85546875" style="1" customWidth="1"/>
    <col min="10771" max="10771" width="9.140625" style="1"/>
    <col min="10772" max="10774" width="0" style="1" hidden="1" customWidth="1"/>
    <col min="10775" max="10778" width="9.140625" style="1"/>
    <col min="10779" max="10780" width="8.85546875" style="1" customWidth="1"/>
    <col min="10781" max="10782" width="9.140625" style="1"/>
    <col min="10783" max="10783" width="8.85546875" style="1" customWidth="1"/>
    <col min="10784" max="10792" width="9.140625" style="1"/>
    <col min="10793" max="10793" width="8.85546875" style="1" customWidth="1"/>
    <col min="10794" max="10796" width="9.140625" style="1"/>
    <col min="10797" max="10797" width="8.85546875" style="1" customWidth="1"/>
    <col min="10798" max="10800" width="9.140625" style="1"/>
    <col min="10801" max="10801" width="8.85546875" style="1" customWidth="1"/>
    <col min="10802" max="10802" width="9.140625" style="1"/>
    <col min="10803" max="10803" width="8.85546875" style="1" customWidth="1"/>
    <col min="10804" max="11006" width="9.140625" style="1"/>
    <col min="11007" max="11007" width="9.85546875" style="1" customWidth="1"/>
    <col min="11008" max="11012" width="8.85546875" style="1" customWidth="1"/>
    <col min="11013" max="11016" width="0" style="1" hidden="1" customWidth="1"/>
    <col min="11017" max="11020" width="8.85546875" style="1" customWidth="1"/>
    <col min="11021" max="11021" width="10.5703125" style="1" customWidth="1"/>
    <col min="11022" max="11022" width="12.5703125" style="1" customWidth="1"/>
    <col min="11023" max="11024" width="0" style="1" hidden="1" customWidth="1"/>
    <col min="11025" max="11026" width="8.85546875" style="1" customWidth="1"/>
    <col min="11027" max="11027" width="9.140625" style="1"/>
    <col min="11028" max="11030" width="0" style="1" hidden="1" customWidth="1"/>
    <col min="11031" max="11034" width="9.140625" style="1"/>
    <col min="11035" max="11036" width="8.85546875" style="1" customWidth="1"/>
    <col min="11037" max="11038" width="9.140625" style="1"/>
    <col min="11039" max="11039" width="8.85546875" style="1" customWidth="1"/>
    <col min="11040" max="11048" width="9.140625" style="1"/>
    <col min="11049" max="11049" width="8.85546875" style="1" customWidth="1"/>
    <col min="11050" max="11052" width="9.140625" style="1"/>
    <col min="11053" max="11053" width="8.85546875" style="1" customWidth="1"/>
    <col min="11054" max="11056" width="9.140625" style="1"/>
    <col min="11057" max="11057" width="8.85546875" style="1" customWidth="1"/>
    <col min="11058" max="11058" width="9.140625" style="1"/>
    <col min="11059" max="11059" width="8.85546875" style="1" customWidth="1"/>
    <col min="11060" max="11262" width="9.140625" style="1"/>
    <col min="11263" max="11263" width="9.85546875" style="1" customWidth="1"/>
    <col min="11264" max="11268" width="8.85546875" style="1" customWidth="1"/>
    <col min="11269" max="11272" width="0" style="1" hidden="1" customWidth="1"/>
    <col min="11273" max="11276" width="8.85546875" style="1" customWidth="1"/>
    <col min="11277" max="11277" width="10.5703125" style="1" customWidth="1"/>
    <col min="11278" max="11278" width="12.5703125" style="1" customWidth="1"/>
    <col min="11279" max="11280" width="0" style="1" hidden="1" customWidth="1"/>
    <col min="11281" max="11282" width="8.85546875" style="1" customWidth="1"/>
    <col min="11283" max="11283" width="9.140625" style="1"/>
    <col min="11284" max="11286" width="0" style="1" hidden="1" customWidth="1"/>
    <col min="11287" max="11290" width="9.140625" style="1"/>
    <col min="11291" max="11292" width="8.85546875" style="1" customWidth="1"/>
    <col min="11293" max="11294" width="9.140625" style="1"/>
    <col min="11295" max="11295" width="8.85546875" style="1" customWidth="1"/>
    <col min="11296" max="11304" width="9.140625" style="1"/>
    <col min="11305" max="11305" width="8.85546875" style="1" customWidth="1"/>
    <col min="11306" max="11308" width="9.140625" style="1"/>
    <col min="11309" max="11309" width="8.85546875" style="1" customWidth="1"/>
    <col min="11310" max="11312" width="9.140625" style="1"/>
    <col min="11313" max="11313" width="8.85546875" style="1" customWidth="1"/>
    <col min="11314" max="11314" width="9.140625" style="1"/>
    <col min="11315" max="11315" width="8.85546875" style="1" customWidth="1"/>
    <col min="11316" max="11518" width="9.140625" style="1"/>
    <col min="11519" max="11519" width="9.85546875" style="1" customWidth="1"/>
    <col min="11520" max="11524" width="8.85546875" style="1" customWidth="1"/>
    <col min="11525" max="11528" width="0" style="1" hidden="1" customWidth="1"/>
    <col min="11529" max="11532" width="8.85546875" style="1" customWidth="1"/>
    <col min="11533" max="11533" width="10.5703125" style="1" customWidth="1"/>
    <col min="11534" max="11534" width="12.5703125" style="1" customWidth="1"/>
    <col min="11535" max="11536" width="0" style="1" hidden="1" customWidth="1"/>
    <col min="11537" max="11538" width="8.85546875" style="1" customWidth="1"/>
    <col min="11539" max="11539" width="9.140625" style="1"/>
    <col min="11540" max="11542" width="0" style="1" hidden="1" customWidth="1"/>
    <col min="11543" max="11546" width="9.140625" style="1"/>
    <col min="11547" max="11548" width="8.85546875" style="1" customWidth="1"/>
    <col min="11549" max="11550" width="9.140625" style="1"/>
    <col min="11551" max="11551" width="8.85546875" style="1" customWidth="1"/>
    <col min="11552" max="11560" width="9.140625" style="1"/>
    <col min="11561" max="11561" width="8.85546875" style="1" customWidth="1"/>
    <col min="11562" max="11564" width="9.140625" style="1"/>
    <col min="11565" max="11565" width="8.85546875" style="1" customWidth="1"/>
    <col min="11566" max="11568" width="9.140625" style="1"/>
    <col min="11569" max="11569" width="8.85546875" style="1" customWidth="1"/>
    <col min="11570" max="11570" width="9.140625" style="1"/>
    <col min="11571" max="11571" width="8.85546875" style="1" customWidth="1"/>
    <col min="11572" max="11774" width="9.140625" style="1"/>
    <col min="11775" max="11775" width="9.85546875" style="1" customWidth="1"/>
    <col min="11776" max="11780" width="8.85546875" style="1" customWidth="1"/>
    <col min="11781" max="11784" width="0" style="1" hidden="1" customWidth="1"/>
    <col min="11785" max="11788" width="8.85546875" style="1" customWidth="1"/>
    <col min="11789" max="11789" width="10.5703125" style="1" customWidth="1"/>
    <col min="11790" max="11790" width="12.5703125" style="1" customWidth="1"/>
    <col min="11791" max="11792" width="0" style="1" hidden="1" customWidth="1"/>
    <col min="11793" max="11794" width="8.85546875" style="1" customWidth="1"/>
    <col min="11795" max="11795" width="9.140625" style="1"/>
    <col min="11796" max="11798" width="0" style="1" hidden="1" customWidth="1"/>
    <col min="11799" max="11802" width="9.140625" style="1"/>
    <col min="11803" max="11804" width="8.85546875" style="1" customWidth="1"/>
    <col min="11805" max="11806" width="9.140625" style="1"/>
    <col min="11807" max="11807" width="8.85546875" style="1" customWidth="1"/>
    <col min="11808" max="11816" width="9.140625" style="1"/>
    <col min="11817" max="11817" width="8.85546875" style="1" customWidth="1"/>
    <col min="11818" max="11820" width="9.140625" style="1"/>
    <col min="11821" max="11821" width="8.85546875" style="1" customWidth="1"/>
    <col min="11822" max="11824" width="9.140625" style="1"/>
    <col min="11825" max="11825" width="8.85546875" style="1" customWidth="1"/>
    <col min="11826" max="11826" width="9.140625" style="1"/>
    <col min="11827" max="11827" width="8.85546875" style="1" customWidth="1"/>
    <col min="11828" max="12030" width="9.140625" style="1"/>
    <col min="12031" max="12031" width="9.85546875" style="1" customWidth="1"/>
    <col min="12032" max="12036" width="8.85546875" style="1" customWidth="1"/>
    <col min="12037" max="12040" width="0" style="1" hidden="1" customWidth="1"/>
    <col min="12041" max="12044" width="8.85546875" style="1" customWidth="1"/>
    <col min="12045" max="12045" width="10.5703125" style="1" customWidth="1"/>
    <col min="12046" max="12046" width="12.5703125" style="1" customWidth="1"/>
    <col min="12047" max="12048" width="0" style="1" hidden="1" customWidth="1"/>
    <col min="12049" max="12050" width="8.85546875" style="1" customWidth="1"/>
    <col min="12051" max="12051" width="9.140625" style="1"/>
    <col min="12052" max="12054" width="0" style="1" hidden="1" customWidth="1"/>
    <col min="12055" max="12058" width="9.140625" style="1"/>
    <col min="12059" max="12060" width="8.85546875" style="1" customWidth="1"/>
    <col min="12061" max="12062" width="9.140625" style="1"/>
    <col min="12063" max="12063" width="8.85546875" style="1" customWidth="1"/>
    <col min="12064" max="12072" width="9.140625" style="1"/>
    <col min="12073" max="12073" width="8.85546875" style="1" customWidth="1"/>
    <col min="12074" max="12076" width="9.140625" style="1"/>
    <col min="12077" max="12077" width="8.85546875" style="1" customWidth="1"/>
    <col min="12078" max="12080" width="9.140625" style="1"/>
    <col min="12081" max="12081" width="8.85546875" style="1" customWidth="1"/>
    <col min="12082" max="12082" width="9.140625" style="1"/>
    <col min="12083" max="12083" width="8.85546875" style="1" customWidth="1"/>
    <col min="12084" max="12286" width="9.140625" style="1"/>
    <col min="12287" max="12287" width="9.85546875" style="1" customWidth="1"/>
    <col min="12288" max="12292" width="8.85546875" style="1" customWidth="1"/>
    <col min="12293" max="12296" width="0" style="1" hidden="1" customWidth="1"/>
    <col min="12297" max="12300" width="8.85546875" style="1" customWidth="1"/>
    <col min="12301" max="12301" width="10.5703125" style="1" customWidth="1"/>
    <col min="12302" max="12302" width="12.5703125" style="1" customWidth="1"/>
    <col min="12303" max="12304" width="0" style="1" hidden="1" customWidth="1"/>
    <col min="12305" max="12306" width="8.85546875" style="1" customWidth="1"/>
    <col min="12307" max="12307" width="9.140625" style="1"/>
    <col min="12308" max="12310" width="0" style="1" hidden="1" customWidth="1"/>
    <col min="12311" max="12314" width="9.140625" style="1"/>
    <col min="12315" max="12316" width="8.85546875" style="1" customWidth="1"/>
    <col min="12317" max="12318" width="9.140625" style="1"/>
    <col min="12319" max="12319" width="8.85546875" style="1" customWidth="1"/>
    <col min="12320" max="12328" width="9.140625" style="1"/>
    <col min="12329" max="12329" width="8.85546875" style="1" customWidth="1"/>
    <col min="12330" max="12332" width="9.140625" style="1"/>
    <col min="12333" max="12333" width="8.85546875" style="1" customWidth="1"/>
    <col min="12334" max="12336" width="9.140625" style="1"/>
    <col min="12337" max="12337" width="8.85546875" style="1" customWidth="1"/>
    <col min="12338" max="12338" width="9.140625" style="1"/>
    <col min="12339" max="12339" width="8.85546875" style="1" customWidth="1"/>
    <col min="12340" max="12542" width="9.140625" style="1"/>
    <col min="12543" max="12543" width="9.85546875" style="1" customWidth="1"/>
    <col min="12544" max="12548" width="8.85546875" style="1" customWidth="1"/>
    <col min="12549" max="12552" width="0" style="1" hidden="1" customWidth="1"/>
    <col min="12553" max="12556" width="8.85546875" style="1" customWidth="1"/>
    <col min="12557" max="12557" width="10.5703125" style="1" customWidth="1"/>
    <col min="12558" max="12558" width="12.5703125" style="1" customWidth="1"/>
    <col min="12559" max="12560" width="0" style="1" hidden="1" customWidth="1"/>
    <col min="12561" max="12562" width="8.85546875" style="1" customWidth="1"/>
    <col min="12563" max="12563" width="9.140625" style="1"/>
    <col min="12564" max="12566" width="0" style="1" hidden="1" customWidth="1"/>
    <col min="12567" max="12570" width="9.140625" style="1"/>
    <col min="12571" max="12572" width="8.85546875" style="1" customWidth="1"/>
    <col min="12573" max="12574" width="9.140625" style="1"/>
    <col min="12575" max="12575" width="8.85546875" style="1" customWidth="1"/>
    <col min="12576" max="12584" width="9.140625" style="1"/>
    <col min="12585" max="12585" width="8.85546875" style="1" customWidth="1"/>
    <col min="12586" max="12588" width="9.140625" style="1"/>
    <col min="12589" max="12589" width="8.85546875" style="1" customWidth="1"/>
    <col min="12590" max="12592" width="9.140625" style="1"/>
    <col min="12593" max="12593" width="8.85546875" style="1" customWidth="1"/>
    <col min="12594" max="12594" width="9.140625" style="1"/>
    <col min="12595" max="12595" width="8.85546875" style="1" customWidth="1"/>
    <col min="12596" max="12798" width="9.140625" style="1"/>
    <col min="12799" max="12799" width="9.85546875" style="1" customWidth="1"/>
    <col min="12800" max="12804" width="8.85546875" style="1" customWidth="1"/>
    <col min="12805" max="12808" width="0" style="1" hidden="1" customWidth="1"/>
    <col min="12809" max="12812" width="8.85546875" style="1" customWidth="1"/>
    <col min="12813" max="12813" width="10.5703125" style="1" customWidth="1"/>
    <col min="12814" max="12814" width="12.5703125" style="1" customWidth="1"/>
    <col min="12815" max="12816" width="0" style="1" hidden="1" customWidth="1"/>
    <col min="12817" max="12818" width="8.85546875" style="1" customWidth="1"/>
    <col min="12819" max="12819" width="9.140625" style="1"/>
    <col min="12820" max="12822" width="0" style="1" hidden="1" customWidth="1"/>
    <col min="12823" max="12826" width="9.140625" style="1"/>
    <col min="12827" max="12828" width="8.85546875" style="1" customWidth="1"/>
    <col min="12829" max="12830" width="9.140625" style="1"/>
    <col min="12831" max="12831" width="8.85546875" style="1" customWidth="1"/>
    <col min="12832" max="12840" width="9.140625" style="1"/>
    <col min="12841" max="12841" width="8.85546875" style="1" customWidth="1"/>
    <col min="12842" max="12844" width="9.140625" style="1"/>
    <col min="12845" max="12845" width="8.85546875" style="1" customWidth="1"/>
    <col min="12846" max="12848" width="9.140625" style="1"/>
    <col min="12849" max="12849" width="8.85546875" style="1" customWidth="1"/>
    <col min="12850" max="12850" width="9.140625" style="1"/>
    <col min="12851" max="12851" width="8.85546875" style="1" customWidth="1"/>
    <col min="12852" max="13054" width="9.140625" style="1"/>
    <col min="13055" max="13055" width="9.85546875" style="1" customWidth="1"/>
    <col min="13056" max="13060" width="8.85546875" style="1" customWidth="1"/>
    <col min="13061" max="13064" width="0" style="1" hidden="1" customWidth="1"/>
    <col min="13065" max="13068" width="8.85546875" style="1" customWidth="1"/>
    <col min="13069" max="13069" width="10.5703125" style="1" customWidth="1"/>
    <col min="13070" max="13070" width="12.5703125" style="1" customWidth="1"/>
    <col min="13071" max="13072" width="0" style="1" hidden="1" customWidth="1"/>
    <col min="13073" max="13074" width="8.85546875" style="1" customWidth="1"/>
    <col min="13075" max="13075" width="9.140625" style="1"/>
    <col min="13076" max="13078" width="0" style="1" hidden="1" customWidth="1"/>
    <col min="13079" max="13082" width="9.140625" style="1"/>
    <col min="13083" max="13084" width="8.85546875" style="1" customWidth="1"/>
    <col min="13085" max="13086" width="9.140625" style="1"/>
    <col min="13087" max="13087" width="8.85546875" style="1" customWidth="1"/>
    <col min="13088" max="13096" width="9.140625" style="1"/>
    <col min="13097" max="13097" width="8.85546875" style="1" customWidth="1"/>
    <col min="13098" max="13100" width="9.140625" style="1"/>
    <col min="13101" max="13101" width="8.85546875" style="1" customWidth="1"/>
    <col min="13102" max="13104" width="9.140625" style="1"/>
    <col min="13105" max="13105" width="8.85546875" style="1" customWidth="1"/>
    <col min="13106" max="13106" width="9.140625" style="1"/>
    <col min="13107" max="13107" width="8.85546875" style="1" customWidth="1"/>
    <col min="13108" max="13310" width="9.140625" style="1"/>
    <col min="13311" max="13311" width="9.85546875" style="1" customWidth="1"/>
    <col min="13312" max="13316" width="8.85546875" style="1" customWidth="1"/>
    <col min="13317" max="13320" width="0" style="1" hidden="1" customWidth="1"/>
    <col min="13321" max="13324" width="8.85546875" style="1" customWidth="1"/>
    <col min="13325" max="13325" width="10.5703125" style="1" customWidth="1"/>
    <col min="13326" max="13326" width="12.5703125" style="1" customWidth="1"/>
    <col min="13327" max="13328" width="0" style="1" hidden="1" customWidth="1"/>
    <col min="13329" max="13330" width="8.85546875" style="1" customWidth="1"/>
    <col min="13331" max="13331" width="9.140625" style="1"/>
    <col min="13332" max="13334" width="0" style="1" hidden="1" customWidth="1"/>
    <col min="13335" max="13338" width="9.140625" style="1"/>
    <col min="13339" max="13340" width="8.85546875" style="1" customWidth="1"/>
    <col min="13341" max="13342" width="9.140625" style="1"/>
    <col min="13343" max="13343" width="8.85546875" style="1" customWidth="1"/>
    <col min="13344" max="13352" width="9.140625" style="1"/>
    <col min="13353" max="13353" width="8.85546875" style="1" customWidth="1"/>
    <col min="13354" max="13356" width="9.140625" style="1"/>
    <col min="13357" max="13357" width="8.85546875" style="1" customWidth="1"/>
    <col min="13358" max="13360" width="9.140625" style="1"/>
    <col min="13361" max="13361" width="8.85546875" style="1" customWidth="1"/>
    <col min="13362" max="13362" width="9.140625" style="1"/>
    <col min="13363" max="13363" width="8.85546875" style="1" customWidth="1"/>
    <col min="13364" max="13566" width="9.140625" style="1"/>
    <col min="13567" max="13567" width="9.85546875" style="1" customWidth="1"/>
    <col min="13568" max="13572" width="8.85546875" style="1" customWidth="1"/>
    <col min="13573" max="13576" width="0" style="1" hidden="1" customWidth="1"/>
    <col min="13577" max="13580" width="8.85546875" style="1" customWidth="1"/>
    <col min="13581" max="13581" width="10.5703125" style="1" customWidth="1"/>
    <col min="13582" max="13582" width="12.5703125" style="1" customWidth="1"/>
    <col min="13583" max="13584" width="0" style="1" hidden="1" customWidth="1"/>
    <col min="13585" max="13586" width="8.85546875" style="1" customWidth="1"/>
    <col min="13587" max="13587" width="9.140625" style="1"/>
    <col min="13588" max="13590" width="0" style="1" hidden="1" customWidth="1"/>
    <col min="13591" max="13594" width="9.140625" style="1"/>
    <col min="13595" max="13596" width="8.85546875" style="1" customWidth="1"/>
    <col min="13597" max="13598" width="9.140625" style="1"/>
    <col min="13599" max="13599" width="8.85546875" style="1" customWidth="1"/>
    <col min="13600" max="13608" width="9.140625" style="1"/>
    <col min="13609" max="13609" width="8.85546875" style="1" customWidth="1"/>
    <col min="13610" max="13612" width="9.140625" style="1"/>
    <col min="13613" max="13613" width="8.85546875" style="1" customWidth="1"/>
    <col min="13614" max="13616" width="9.140625" style="1"/>
    <col min="13617" max="13617" width="8.85546875" style="1" customWidth="1"/>
    <col min="13618" max="13618" width="9.140625" style="1"/>
    <col min="13619" max="13619" width="8.85546875" style="1" customWidth="1"/>
    <col min="13620" max="13822" width="9.140625" style="1"/>
    <col min="13823" max="13823" width="9.85546875" style="1" customWidth="1"/>
    <col min="13824" max="13828" width="8.85546875" style="1" customWidth="1"/>
    <col min="13829" max="13832" width="0" style="1" hidden="1" customWidth="1"/>
    <col min="13833" max="13836" width="8.85546875" style="1" customWidth="1"/>
    <col min="13837" max="13837" width="10.5703125" style="1" customWidth="1"/>
    <col min="13838" max="13838" width="12.5703125" style="1" customWidth="1"/>
    <col min="13839" max="13840" width="0" style="1" hidden="1" customWidth="1"/>
    <col min="13841" max="13842" width="8.85546875" style="1" customWidth="1"/>
    <col min="13843" max="13843" width="9.140625" style="1"/>
    <col min="13844" max="13846" width="0" style="1" hidden="1" customWidth="1"/>
    <col min="13847" max="13850" width="9.140625" style="1"/>
    <col min="13851" max="13852" width="8.85546875" style="1" customWidth="1"/>
    <col min="13853" max="13854" width="9.140625" style="1"/>
    <col min="13855" max="13855" width="8.85546875" style="1" customWidth="1"/>
    <col min="13856" max="13864" width="9.140625" style="1"/>
    <col min="13865" max="13865" width="8.85546875" style="1" customWidth="1"/>
    <col min="13866" max="13868" width="9.140625" style="1"/>
    <col min="13869" max="13869" width="8.85546875" style="1" customWidth="1"/>
    <col min="13870" max="13872" width="9.140625" style="1"/>
    <col min="13873" max="13873" width="8.85546875" style="1" customWidth="1"/>
    <col min="13874" max="13874" width="9.140625" style="1"/>
    <col min="13875" max="13875" width="8.85546875" style="1" customWidth="1"/>
    <col min="13876" max="14078" width="9.140625" style="1"/>
    <col min="14079" max="14079" width="9.85546875" style="1" customWidth="1"/>
    <col min="14080" max="14084" width="8.85546875" style="1" customWidth="1"/>
    <col min="14085" max="14088" width="0" style="1" hidden="1" customWidth="1"/>
    <col min="14089" max="14092" width="8.85546875" style="1" customWidth="1"/>
    <col min="14093" max="14093" width="10.5703125" style="1" customWidth="1"/>
    <col min="14094" max="14094" width="12.5703125" style="1" customWidth="1"/>
    <col min="14095" max="14096" width="0" style="1" hidden="1" customWidth="1"/>
    <col min="14097" max="14098" width="8.85546875" style="1" customWidth="1"/>
    <col min="14099" max="14099" width="9.140625" style="1"/>
    <col min="14100" max="14102" width="0" style="1" hidden="1" customWidth="1"/>
    <col min="14103" max="14106" width="9.140625" style="1"/>
    <col min="14107" max="14108" width="8.85546875" style="1" customWidth="1"/>
    <col min="14109" max="14110" width="9.140625" style="1"/>
    <col min="14111" max="14111" width="8.85546875" style="1" customWidth="1"/>
    <col min="14112" max="14120" width="9.140625" style="1"/>
    <col min="14121" max="14121" width="8.85546875" style="1" customWidth="1"/>
    <col min="14122" max="14124" width="9.140625" style="1"/>
    <col min="14125" max="14125" width="8.85546875" style="1" customWidth="1"/>
    <col min="14126" max="14128" width="9.140625" style="1"/>
    <col min="14129" max="14129" width="8.85546875" style="1" customWidth="1"/>
    <col min="14130" max="14130" width="9.140625" style="1"/>
    <col min="14131" max="14131" width="8.85546875" style="1" customWidth="1"/>
    <col min="14132" max="14334" width="9.140625" style="1"/>
    <col min="14335" max="14335" width="9.85546875" style="1" customWidth="1"/>
    <col min="14336" max="14340" width="8.85546875" style="1" customWidth="1"/>
    <col min="14341" max="14344" width="0" style="1" hidden="1" customWidth="1"/>
    <col min="14345" max="14348" width="8.85546875" style="1" customWidth="1"/>
    <col min="14349" max="14349" width="10.5703125" style="1" customWidth="1"/>
    <col min="14350" max="14350" width="12.5703125" style="1" customWidth="1"/>
    <col min="14351" max="14352" width="0" style="1" hidden="1" customWidth="1"/>
    <col min="14353" max="14354" width="8.85546875" style="1" customWidth="1"/>
    <col min="14355" max="14355" width="9.140625" style="1"/>
    <col min="14356" max="14358" width="0" style="1" hidden="1" customWidth="1"/>
    <col min="14359" max="14362" width="9.140625" style="1"/>
    <col min="14363" max="14364" width="8.85546875" style="1" customWidth="1"/>
    <col min="14365" max="14366" width="9.140625" style="1"/>
    <col min="14367" max="14367" width="8.85546875" style="1" customWidth="1"/>
    <col min="14368" max="14376" width="9.140625" style="1"/>
    <col min="14377" max="14377" width="8.85546875" style="1" customWidth="1"/>
    <col min="14378" max="14380" width="9.140625" style="1"/>
    <col min="14381" max="14381" width="8.85546875" style="1" customWidth="1"/>
    <col min="14382" max="14384" width="9.140625" style="1"/>
    <col min="14385" max="14385" width="8.85546875" style="1" customWidth="1"/>
    <col min="14386" max="14386" width="9.140625" style="1"/>
    <col min="14387" max="14387" width="8.85546875" style="1" customWidth="1"/>
    <col min="14388" max="14590" width="9.140625" style="1"/>
    <col min="14591" max="14591" width="9.85546875" style="1" customWidth="1"/>
    <col min="14592" max="14596" width="8.85546875" style="1" customWidth="1"/>
    <col min="14597" max="14600" width="0" style="1" hidden="1" customWidth="1"/>
    <col min="14601" max="14604" width="8.85546875" style="1" customWidth="1"/>
    <col min="14605" max="14605" width="10.5703125" style="1" customWidth="1"/>
    <col min="14606" max="14606" width="12.5703125" style="1" customWidth="1"/>
    <col min="14607" max="14608" width="0" style="1" hidden="1" customWidth="1"/>
    <col min="14609" max="14610" width="8.85546875" style="1" customWidth="1"/>
    <col min="14611" max="14611" width="9.140625" style="1"/>
    <col min="14612" max="14614" width="0" style="1" hidden="1" customWidth="1"/>
    <col min="14615" max="14618" width="9.140625" style="1"/>
    <col min="14619" max="14620" width="8.85546875" style="1" customWidth="1"/>
    <col min="14621" max="14622" width="9.140625" style="1"/>
    <col min="14623" max="14623" width="8.85546875" style="1" customWidth="1"/>
    <col min="14624" max="14632" width="9.140625" style="1"/>
    <col min="14633" max="14633" width="8.85546875" style="1" customWidth="1"/>
    <col min="14634" max="14636" width="9.140625" style="1"/>
    <col min="14637" max="14637" width="8.85546875" style="1" customWidth="1"/>
    <col min="14638" max="14640" width="9.140625" style="1"/>
    <col min="14641" max="14641" width="8.85546875" style="1" customWidth="1"/>
    <col min="14642" max="14642" width="9.140625" style="1"/>
    <col min="14643" max="14643" width="8.85546875" style="1" customWidth="1"/>
    <col min="14644" max="14846" width="9.140625" style="1"/>
    <col min="14847" max="14847" width="9.85546875" style="1" customWidth="1"/>
    <col min="14848" max="14852" width="8.85546875" style="1" customWidth="1"/>
    <col min="14853" max="14856" width="0" style="1" hidden="1" customWidth="1"/>
    <col min="14857" max="14860" width="8.85546875" style="1" customWidth="1"/>
    <col min="14861" max="14861" width="10.5703125" style="1" customWidth="1"/>
    <col min="14862" max="14862" width="12.5703125" style="1" customWidth="1"/>
    <col min="14863" max="14864" width="0" style="1" hidden="1" customWidth="1"/>
    <col min="14865" max="14866" width="8.85546875" style="1" customWidth="1"/>
    <col min="14867" max="14867" width="9.140625" style="1"/>
    <col min="14868" max="14870" width="0" style="1" hidden="1" customWidth="1"/>
    <col min="14871" max="14874" width="9.140625" style="1"/>
    <col min="14875" max="14876" width="8.85546875" style="1" customWidth="1"/>
    <col min="14877" max="14878" width="9.140625" style="1"/>
    <col min="14879" max="14879" width="8.85546875" style="1" customWidth="1"/>
    <col min="14880" max="14888" width="9.140625" style="1"/>
    <col min="14889" max="14889" width="8.85546875" style="1" customWidth="1"/>
    <col min="14890" max="14892" width="9.140625" style="1"/>
    <col min="14893" max="14893" width="8.85546875" style="1" customWidth="1"/>
    <col min="14894" max="14896" width="9.140625" style="1"/>
    <col min="14897" max="14897" width="8.85546875" style="1" customWidth="1"/>
    <col min="14898" max="14898" width="9.140625" style="1"/>
    <col min="14899" max="14899" width="8.85546875" style="1" customWidth="1"/>
    <col min="14900" max="15102" width="9.140625" style="1"/>
    <col min="15103" max="15103" width="9.85546875" style="1" customWidth="1"/>
    <col min="15104" max="15108" width="8.85546875" style="1" customWidth="1"/>
    <col min="15109" max="15112" width="0" style="1" hidden="1" customWidth="1"/>
    <col min="15113" max="15116" width="8.85546875" style="1" customWidth="1"/>
    <col min="15117" max="15117" width="10.5703125" style="1" customWidth="1"/>
    <col min="15118" max="15118" width="12.5703125" style="1" customWidth="1"/>
    <col min="15119" max="15120" width="0" style="1" hidden="1" customWidth="1"/>
    <col min="15121" max="15122" width="8.85546875" style="1" customWidth="1"/>
    <col min="15123" max="15123" width="9.140625" style="1"/>
    <col min="15124" max="15126" width="0" style="1" hidden="1" customWidth="1"/>
    <col min="15127" max="15130" width="9.140625" style="1"/>
    <col min="15131" max="15132" width="8.85546875" style="1" customWidth="1"/>
    <col min="15133" max="15134" width="9.140625" style="1"/>
    <col min="15135" max="15135" width="8.85546875" style="1" customWidth="1"/>
    <col min="15136" max="15144" width="9.140625" style="1"/>
    <col min="15145" max="15145" width="8.85546875" style="1" customWidth="1"/>
    <col min="15146" max="15148" width="9.140625" style="1"/>
    <col min="15149" max="15149" width="8.85546875" style="1" customWidth="1"/>
    <col min="15150" max="15152" width="9.140625" style="1"/>
    <col min="15153" max="15153" width="8.85546875" style="1" customWidth="1"/>
    <col min="15154" max="15154" width="9.140625" style="1"/>
    <col min="15155" max="15155" width="8.85546875" style="1" customWidth="1"/>
    <col min="15156" max="15358" width="9.140625" style="1"/>
    <col min="15359" max="15359" width="9.85546875" style="1" customWidth="1"/>
    <col min="15360" max="15364" width="8.85546875" style="1" customWidth="1"/>
    <col min="15365" max="15368" width="0" style="1" hidden="1" customWidth="1"/>
    <col min="15369" max="15372" width="8.85546875" style="1" customWidth="1"/>
    <col min="15373" max="15373" width="10.5703125" style="1" customWidth="1"/>
    <col min="15374" max="15374" width="12.5703125" style="1" customWidth="1"/>
    <col min="15375" max="15376" width="0" style="1" hidden="1" customWidth="1"/>
    <col min="15377" max="15378" width="8.85546875" style="1" customWidth="1"/>
    <col min="15379" max="15379" width="9.140625" style="1"/>
    <col min="15380" max="15382" width="0" style="1" hidden="1" customWidth="1"/>
    <col min="15383" max="15386" width="9.140625" style="1"/>
    <col min="15387" max="15388" width="8.85546875" style="1" customWidth="1"/>
    <col min="15389" max="15390" width="9.140625" style="1"/>
    <col min="15391" max="15391" width="8.85546875" style="1" customWidth="1"/>
    <col min="15392" max="15400" width="9.140625" style="1"/>
    <col min="15401" max="15401" width="8.85546875" style="1" customWidth="1"/>
    <col min="15402" max="15404" width="9.140625" style="1"/>
    <col min="15405" max="15405" width="8.85546875" style="1" customWidth="1"/>
    <col min="15406" max="15408" width="9.140625" style="1"/>
    <col min="15409" max="15409" width="8.85546875" style="1" customWidth="1"/>
    <col min="15410" max="15410" width="9.140625" style="1"/>
    <col min="15411" max="15411" width="8.85546875" style="1" customWidth="1"/>
    <col min="15412" max="15614" width="9.140625" style="1"/>
    <col min="15615" max="15615" width="9.85546875" style="1" customWidth="1"/>
    <col min="15616" max="15620" width="8.85546875" style="1" customWidth="1"/>
    <col min="15621" max="15624" width="0" style="1" hidden="1" customWidth="1"/>
    <col min="15625" max="15628" width="8.85546875" style="1" customWidth="1"/>
    <col min="15629" max="15629" width="10.5703125" style="1" customWidth="1"/>
    <col min="15630" max="15630" width="12.5703125" style="1" customWidth="1"/>
    <col min="15631" max="15632" width="0" style="1" hidden="1" customWidth="1"/>
    <col min="15633" max="15634" width="8.85546875" style="1" customWidth="1"/>
    <col min="15635" max="15635" width="9.140625" style="1"/>
    <col min="15636" max="15638" width="0" style="1" hidden="1" customWidth="1"/>
    <col min="15639" max="15642" width="9.140625" style="1"/>
    <col min="15643" max="15644" width="8.85546875" style="1" customWidth="1"/>
    <col min="15645" max="15646" width="9.140625" style="1"/>
    <col min="15647" max="15647" width="8.85546875" style="1" customWidth="1"/>
    <col min="15648" max="15656" width="9.140625" style="1"/>
    <col min="15657" max="15657" width="8.85546875" style="1" customWidth="1"/>
    <col min="15658" max="15660" width="9.140625" style="1"/>
    <col min="15661" max="15661" width="8.85546875" style="1" customWidth="1"/>
    <col min="15662" max="15664" width="9.140625" style="1"/>
    <col min="15665" max="15665" width="8.85546875" style="1" customWidth="1"/>
    <col min="15666" max="15666" width="9.140625" style="1"/>
    <col min="15667" max="15667" width="8.85546875" style="1" customWidth="1"/>
    <col min="15668" max="15870" width="9.140625" style="1"/>
    <col min="15871" max="15871" width="9.85546875" style="1" customWidth="1"/>
    <col min="15872" max="15876" width="8.85546875" style="1" customWidth="1"/>
    <col min="15877" max="15880" width="0" style="1" hidden="1" customWidth="1"/>
    <col min="15881" max="15884" width="8.85546875" style="1" customWidth="1"/>
    <col min="15885" max="15885" width="10.5703125" style="1" customWidth="1"/>
    <col min="15886" max="15886" width="12.5703125" style="1" customWidth="1"/>
    <col min="15887" max="15888" width="0" style="1" hidden="1" customWidth="1"/>
    <col min="15889" max="15890" width="8.85546875" style="1" customWidth="1"/>
    <col min="15891" max="15891" width="9.140625" style="1"/>
    <col min="15892" max="15894" width="0" style="1" hidden="1" customWidth="1"/>
    <col min="15895" max="15898" width="9.140625" style="1"/>
    <col min="15899" max="15900" width="8.85546875" style="1" customWidth="1"/>
    <col min="15901" max="15902" width="9.140625" style="1"/>
    <col min="15903" max="15903" width="8.85546875" style="1" customWidth="1"/>
    <col min="15904" max="15912" width="9.140625" style="1"/>
    <col min="15913" max="15913" width="8.85546875" style="1" customWidth="1"/>
    <col min="15914" max="15916" width="9.140625" style="1"/>
    <col min="15917" max="15917" width="8.85546875" style="1" customWidth="1"/>
    <col min="15918" max="15920" width="9.140625" style="1"/>
    <col min="15921" max="15921" width="8.85546875" style="1" customWidth="1"/>
    <col min="15922" max="15922" width="9.140625" style="1"/>
    <col min="15923" max="15923" width="8.85546875" style="1" customWidth="1"/>
    <col min="15924" max="16126" width="9.140625" style="1"/>
    <col min="16127" max="16127" width="9.85546875" style="1" customWidth="1"/>
    <col min="16128" max="16132" width="8.85546875" style="1" customWidth="1"/>
    <col min="16133" max="16136" width="0" style="1" hidden="1" customWidth="1"/>
    <col min="16137" max="16140" width="8.85546875" style="1" customWidth="1"/>
    <col min="16141" max="16141" width="10.5703125" style="1" customWidth="1"/>
    <col min="16142" max="16142" width="12.5703125" style="1" customWidth="1"/>
    <col min="16143" max="16144" width="0" style="1" hidden="1" customWidth="1"/>
    <col min="16145" max="16146" width="8.85546875" style="1" customWidth="1"/>
    <col min="16147" max="16147" width="9.140625" style="1"/>
    <col min="16148" max="16150" width="0" style="1" hidden="1" customWidth="1"/>
    <col min="16151" max="16154" width="9.140625" style="1"/>
    <col min="16155" max="16156" width="8.85546875" style="1" customWidth="1"/>
    <col min="16157" max="16158" width="9.140625" style="1"/>
    <col min="16159" max="16159" width="8.85546875" style="1" customWidth="1"/>
    <col min="16160" max="16168" width="9.140625" style="1"/>
    <col min="16169" max="16169" width="8.85546875" style="1" customWidth="1"/>
    <col min="16170" max="16172" width="9.140625" style="1"/>
    <col min="16173" max="16173" width="8.85546875" style="1" customWidth="1"/>
    <col min="16174" max="16176" width="9.140625" style="1"/>
    <col min="16177" max="16177" width="8.85546875" style="1" customWidth="1"/>
    <col min="16178" max="16178" width="9.140625" style="1"/>
    <col min="16179" max="16179" width="8.85546875" style="1" customWidth="1"/>
    <col min="16180" max="16384" width="9.140625" style="1"/>
  </cols>
  <sheetData>
    <row r="1" spans="1:5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50</v>
      </c>
      <c r="F1" s="1" t="s">
        <v>51</v>
      </c>
      <c r="G1" s="1" t="s">
        <v>52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49</v>
      </c>
      <c r="Q1" s="1" t="s">
        <v>62</v>
      </c>
      <c r="R1" s="1" t="s">
        <v>61</v>
      </c>
      <c r="S1" s="1" t="s">
        <v>60</v>
      </c>
      <c r="T1" s="1" t="s">
        <v>11</v>
      </c>
      <c r="U1" s="1" t="s">
        <v>12</v>
      </c>
      <c r="V1" s="1" t="s">
        <v>13</v>
      </c>
      <c r="W1" s="1" t="s">
        <v>63</v>
      </c>
      <c r="X1" s="1" t="s">
        <v>64</v>
      </c>
      <c r="Y1" s="1" t="s">
        <v>65</v>
      </c>
      <c r="Z1" s="1" t="s">
        <v>66</v>
      </c>
      <c r="AA1" s="1" t="s">
        <v>67</v>
      </c>
      <c r="AB1" s="1" t="s">
        <v>322</v>
      </c>
      <c r="AC1" s="1" t="s">
        <v>68</v>
      </c>
      <c r="AD1" s="1" t="s">
        <v>69</v>
      </c>
      <c r="AE1" s="1" t="s">
        <v>70</v>
      </c>
      <c r="AF1" s="1" t="s">
        <v>71</v>
      </c>
      <c r="AG1" s="1" t="s">
        <v>72</v>
      </c>
      <c r="AH1" s="1" t="s">
        <v>73</v>
      </c>
      <c r="AI1" s="1" t="s">
        <v>74</v>
      </c>
      <c r="AJ1" s="1" t="s">
        <v>75</v>
      </c>
      <c r="AK1" s="1" t="s">
        <v>76</v>
      </c>
      <c r="AL1" s="1" t="s">
        <v>77</v>
      </c>
      <c r="AM1" s="1" t="s">
        <v>78</v>
      </c>
      <c r="AN1" s="1" t="s">
        <v>79</v>
      </c>
      <c r="AO1" s="1" t="s">
        <v>80</v>
      </c>
      <c r="AP1" s="1" t="s">
        <v>81</v>
      </c>
      <c r="AQ1" s="1" t="s">
        <v>82</v>
      </c>
      <c r="AR1" s="1" t="s">
        <v>14</v>
      </c>
      <c r="AS1" s="1" t="s">
        <v>83</v>
      </c>
      <c r="AT1" s="1" t="s">
        <v>84</v>
      </c>
      <c r="AU1" s="1" t="s">
        <v>85</v>
      </c>
      <c r="AV1" s="1" t="s">
        <v>86</v>
      </c>
      <c r="AW1" s="1" t="s">
        <v>87</v>
      </c>
      <c r="AX1" s="1" t="s">
        <v>88</v>
      </c>
      <c r="AY1" s="1" t="s">
        <v>89</v>
      </c>
      <c r="AZ1" s="1" t="s">
        <v>90</v>
      </c>
      <c r="BB1" s="1" t="s">
        <v>91</v>
      </c>
    </row>
    <row r="2" spans="1:54" s="1" customFormat="1" x14ac:dyDescent="0.25">
      <c r="A2" s="1" t="s">
        <v>10</v>
      </c>
      <c r="B2" s="1">
        <v>10</v>
      </c>
      <c r="C2" s="1">
        <v>16</v>
      </c>
      <c r="D2" s="1">
        <v>6</v>
      </c>
      <c r="E2" s="1">
        <f>B2*0.3048</f>
        <v>3.048</v>
      </c>
      <c r="F2" s="1">
        <f>C2*0.3048</f>
        <v>4.8768000000000002</v>
      </c>
      <c r="G2" s="1">
        <f>D2*0.3048</f>
        <v>1.8288000000000002</v>
      </c>
      <c r="H2" s="1" t="s">
        <v>15</v>
      </c>
      <c r="I2" s="1">
        <v>462601</v>
      </c>
      <c r="J2" s="1">
        <f t="shared" ref="J2:J65" si="0">Q2*D2</f>
        <v>0.16800000000000001</v>
      </c>
      <c r="K2" s="1">
        <f t="shared" ref="K2:K65" si="1">S2*D2</f>
        <v>0.12</v>
      </c>
      <c r="L2" s="1">
        <f t="shared" ref="L2:L65" si="2">R2*D2</f>
        <v>4.1999999999999993</v>
      </c>
      <c r="M2" s="1">
        <f t="shared" ref="M2:M65" si="3">(W2*D2)/10000</f>
        <v>2.3999999999999998E-3</v>
      </c>
      <c r="N2" s="1" t="s">
        <v>53</v>
      </c>
      <c r="Q2" s="1">
        <v>2.8000000000000001E-2</v>
      </c>
      <c r="R2" s="1">
        <v>0.7</v>
      </c>
      <c r="S2" s="1">
        <v>0.02</v>
      </c>
      <c r="T2" s="1" t="s">
        <v>16</v>
      </c>
      <c r="W2" s="1">
        <v>4</v>
      </c>
      <c r="X2" s="1">
        <v>257</v>
      </c>
      <c r="Y2" s="1">
        <v>8</v>
      </c>
      <c r="Z2" s="1">
        <v>68</v>
      </c>
      <c r="AA2" s="1">
        <v>0.7</v>
      </c>
      <c r="AB2" s="1">
        <v>22</v>
      </c>
      <c r="AC2" s="1">
        <v>27</v>
      </c>
      <c r="AD2" s="1">
        <v>384</v>
      </c>
      <c r="AE2" s="1">
        <v>1.86</v>
      </c>
      <c r="AF2" s="1">
        <v>48</v>
      </c>
      <c r="AG2" s="1">
        <v>4</v>
      </c>
      <c r="AH2" s="1">
        <v>1</v>
      </c>
      <c r="AI2" s="1">
        <v>1</v>
      </c>
      <c r="AJ2" s="1">
        <v>17</v>
      </c>
      <c r="AK2" s="1">
        <v>0.8</v>
      </c>
      <c r="AL2" s="1">
        <v>1.5</v>
      </c>
      <c r="AM2" s="1">
        <v>1.5</v>
      </c>
      <c r="AN2" s="1">
        <v>136</v>
      </c>
      <c r="AO2" s="1">
        <v>0.33</v>
      </c>
      <c r="AP2" s="1">
        <v>0.06</v>
      </c>
      <c r="AQ2" s="1">
        <v>3</v>
      </c>
      <c r="AR2" s="1">
        <v>17</v>
      </c>
      <c r="AS2" s="1">
        <v>0.44</v>
      </c>
      <c r="AT2" s="1">
        <v>17</v>
      </c>
      <c r="AU2" s="1">
        <v>0.05</v>
      </c>
      <c r="AV2" s="1">
        <v>12</v>
      </c>
      <c r="AW2" s="1">
        <v>1</v>
      </c>
      <c r="AX2" s="1">
        <v>0.06</v>
      </c>
      <c r="AY2" s="1">
        <v>0.02</v>
      </c>
      <c r="AZ2" s="1">
        <v>1</v>
      </c>
    </row>
    <row r="3" spans="1:54" s="1" customFormat="1" x14ac:dyDescent="0.25">
      <c r="A3" s="1" t="s">
        <v>10</v>
      </c>
      <c r="B3" s="1">
        <v>16</v>
      </c>
      <c r="C3" s="1">
        <v>26</v>
      </c>
      <c r="D3" s="1">
        <v>10</v>
      </c>
      <c r="E3" s="1">
        <f t="shared" ref="E3:E66" si="4">B3*0.3048</f>
        <v>4.8768000000000002</v>
      </c>
      <c r="F3" s="1">
        <f t="shared" ref="F3:F66" si="5">C3*0.3048</f>
        <v>7.9248000000000003</v>
      </c>
      <c r="G3" s="1">
        <f t="shared" ref="G3:G66" si="6">D3*0.3048</f>
        <v>3.048</v>
      </c>
      <c r="H3" s="1" t="s">
        <v>15</v>
      </c>
      <c r="I3" s="1">
        <v>462602</v>
      </c>
      <c r="J3" s="1">
        <f t="shared" si="0"/>
        <v>0.74</v>
      </c>
      <c r="K3" s="1">
        <f t="shared" si="1"/>
        <v>0.4</v>
      </c>
      <c r="L3" s="1">
        <f t="shared" si="2"/>
        <v>16</v>
      </c>
      <c r="M3" s="1">
        <f t="shared" si="3"/>
        <v>1.2999999999999999E-2</v>
      </c>
      <c r="N3" s="1" t="s">
        <v>53</v>
      </c>
      <c r="P3" s="1">
        <f t="shared" ref="P3:P34" si="7">B3-C2</f>
        <v>0</v>
      </c>
      <c r="Q3" s="1">
        <v>7.3999999999999996E-2</v>
      </c>
      <c r="R3" s="1">
        <v>1.6</v>
      </c>
      <c r="S3" s="1">
        <v>0.04</v>
      </c>
      <c r="T3" s="1" t="s">
        <v>16</v>
      </c>
      <c r="W3" s="1">
        <v>13</v>
      </c>
      <c r="X3" s="1">
        <v>685</v>
      </c>
      <c r="Y3" s="1">
        <v>9</v>
      </c>
      <c r="Z3" s="1">
        <v>126</v>
      </c>
      <c r="AA3" s="1">
        <v>1.6</v>
      </c>
      <c r="AB3" s="1">
        <v>36</v>
      </c>
      <c r="AC3" s="1">
        <v>68</v>
      </c>
      <c r="AD3" s="1">
        <v>536</v>
      </c>
      <c r="AE3" s="1">
        <v>3.3</v>
      </c>
      <c r="AF3" s="1">
        <v>105</v>
      </c>
      <c r="AG3" s="1">
        <v>4</v>
      </c>
      <c r="AH3" s="1">
        <v>1</v>
      </c>
      <c r="AI3" s="1">
        <v>1</v>
      </c>
      <c r="AJ3" s="1">
        <v>35</v>
      </c>
      <c r="AK3" s="1">
        <v>1.2</v>
      </c>
      <c r="AL3" s="1">
        <v>4</v>
      </c>
      <c r="AM3" s="1">
        <v>1.5</v>
      </c>
      <c r="AN3" s="1">
        <v>81</v>
      </c>
      <c r="AO3" s="1">
        <v>0.68</v>
      </c>
      <c r="AP3" s="1">
        <v>9.5000000000000001E-2</v>
      </c>
      <c r="AQ3" s="1">
        <v>5</v>
      </c>
      <c r="AR3" s="1">
        <v>35</v>
      </c>
      <c r="AS3" s="1">
        <v>0.68</v>
      </c>
      <c r="AT3" s="1">
        <v>30</v>
      </c>
      <c r="AU3" s="1">
        <v>0.08</v>
      </c>
      <c r="AV3" s="1">
        <v>15</v>
      </c>
      <c r="AW3" s="1">
        <v>1.44</v>
      </c>
      <c r="AX3" s="1">
        <v>0.09</v>
      </c>
      <c r="AY3" s="1">
        <v>0.05</v>
      </c>
      <c r="AZ3" s="1">
        <v>1</v>
      </c>
    </row>
    <row r="4" spans="1:54" s="1" customFormat="1" x14ac:dyDescent="0.25">
      <c r="A4" s="1" t="s">
        <v>10</v>
      </c>
      <c r="B4" s="1">
        <v>26</v>
      </c>
      <c r="C4" s="1">
        <v>36</v>
      </c>
      <c r="D4" s="1">
        <v>10</v>
      </c>
      <c r="E4" s="1">
        <f t="shared" si="4"/>
        <v>7.9248000000000003</v>
      </c>
      <c r="F4" s="1">
        <f t="shared" si="5"/>
        <v>10.972800000000001</v>
      </c>
      <c r="G4" s="1">
        <f t="shared" si="6"/>
        <v>3.048</v>
      </c>
      <c r="H4" s="1" t="s">
        <v>15</v>
      </c>
      <c r="I4" s="1">
        <v>462603</v>
      </c>
      <c r="J4" s="1">
        <f t="shared" si="0"/>
        <v>1.19</v>
      </c>
      <c r="K4" s="1">
        <f t="shared" si="1"/>
        <v>0.3</v>
      </c>
      <c r="L4" s="1">
        <f t="shared" si="2"/>
        <v>60</v>
      </c>
      <c r="M4" s="1">
        <f t="shared" si="3"/>
        <v>0.01</v>
      </c>
      <c r="N4" s="1" t="s">
        <v>53</v>
      </c>
      <c r="P4" s="1">
        <f t="shared" si="7"/>
        <v>0</v>
      </c>
      <c r="Q4" s="1">
        <v>0.11899999999999999</v>
      </c>
      <c r="R4" s="1">
        <v>6</v>
      </c>
      <c r="S4" s="1">
        <v>0.03</v>
      </c>
      <c r="T4" s="1" t="s">
        <v>16</v>
      </c>
      <c r="W4" s="1">
        <v>10</v>
      </c>
      <c r="X4" s="1">
        <v>1132</v>
      </c>
      <c r="Y4" s="1">
        <v>22</v>
      </c>
      <c r="Z4" s="1">
        <v>141</v>
      </c>
      <c r="AA4" s="1">
        <v>5.9</v>
      </c>
      <c r="AB4" s="1">
        <v>46</v>
      </c>
      <c r="AC4" s="1">
        <v>73</v>
      </c>
      <c r="AD4" s="1">
        <v>1011</v>
      </c>
      <c r="AE4" s="1">
        <v>3.99</v>
      </c>
      <c r="AF4" s="1">
        <v>159</v>
      </c>
      <c r="AG4" s="1">
        <v>4</v>
      </c>
      <c r="AH4" s="1">
        <v>1</v>
      </c>
      <c r="AI4" s="1">
        <v>1</v>
      </c>
      <c r="AJ4" s="1">
        <v>49</v>
      </c>
      <c r="AK4" s="1">
        <v>1.1000000000000001</v>
      </c>
      <c r="AL4" s="1">
        <v>6</v>
      </c>
      <c r="AM4" s="1">
        <v>1.5</v>
      </c>
      <c r="AN4" s="1">
        <v>77</v>
      </c>
      <c r="AO4" s="1">
        <v>0.93</v>
      </c>
      <c r="AP4" s="1">
        <v>0.13200000000000001</v>
      </c>
      <c r="AQ4" s="1">
        <v>22</v>
      </c>
      <c r="AR4" s="1">
        <v>52</v>
      </c>
      <c r="AS4" s="1">
        <v>0.9</v>
      </c>
      <c r="AT4" s="1">
        <v>49</v>
      </c>
      <c r="AU4" s="1">
        <v>0.1</v>
      </c>
      <c r="AV4" s="1">
        <v>12</v>
      </c>
      <c r="AW4" s="1">
        <v>1.83</v>
      </c>
      <c r="AX4" s="1">
        <v>0.12</v>
      </c>
      <c r="AY4" s="1">
        <v>0.06</v>
      </c>
      <c r="AZ4" s="1">
        <v>1</v>
      </c>
    </row>
    <row r="5" spans="1:54" s="1" customFormat="1" x14ac:dyDescent="0.25">
      <c r="A5" s="1" t="s">
        <v>10</v>
      </c>
      <c r="B5" s="1">
        <v>36</v>
      </c>
      <c r="C5" s="1">
        <v>46</v>
      </c>
      <c r="D5" s="1">
        <v>10</v>
      </c>
      <c r="E5" s="1">
        <f t="shared" si="4"/>
        <v>10.972800000000001</v>
      </c>
      <c r="F5" s="1">
        <f t="shared" si="5"/>
        <v>14.020800000000001</v>
      </c>
      <c r="G5" s="1">
        <f t="shared" si="6"/>
        <v>3.048</v>
      </c>
      <c r="H5" s="1" t="s">
        <v>15</v>
      </c>
      <c r="I5" s="1">
        <v>462604</v>
      </c>
      <c r="J5" s="1">
        <f t="shared" si="0"/>
        <v>0.87999999999999989</v>
      </c>
      <c r="K5" s="1">
        <f t="shared" si="1"/>
        <v>1</v>
      </c>
      <c r="L5" s="1">
        <f t="shared" si="2"/>
        <v>25</v>
      </c>
      <c r="M5" s="1">
        <f t="shared" si="3"/>
        <v>1.6E-2</v>
      </c>
      <c r="N5" s="1" t="s">
        <v>53</v>
      </c>
      <c r="P5" s="1">
        <f t="shared" si="7"/>
        <v>0</v>
      </c>
      <c r="Q5" s="1">
        <v>8.7999999999999995E-2</v>
      </c>
      <c r="R5" s="1">
        <v>2.5</v>
      </c>
      <c r="S5" s="1">
        <v>0.1</v>
      </c>
      <c r="T5" s="1" t="s">
        <v>16</v>
      </c>
      <c r="W5" s="1">
        <v>16</v>
      </c>
      <c r="X5" s="1">
        <v>849</v>
      </c>
      <c r="Y5" s="1">
        <v>19</v>
      </c>
      <c r="Z5" s="1">
        <v>165</v>
      </c>
      <c r="AA5" s="1">
        <v>2.5</v>
      </c>
      <c r="AB5" s="1">
        <v>47</v>
      </c>
      <c r="AC5" s="1">
        <v>195</v>
      </c>
      <c r="AD5" s="1">
        <v>2019</v>
      </c>
      <c r="AE5" s="1">
        <v>7.23</v>
      </c>
      <c r="AF5" s="1">
        <v>275</v>
      </c>
      <c r="AG5" s="1">
        <v>9</v>
      </c>
      <c r="AH5" s="1">
        <v>1</v>
      </c>
      <c r="AI5" s="1">
        <v>1</v>
      </c>
      <c r="AJ5" s="1">
        <v>25</v>
      </c>
      <c r="AK5" s="1">
        <v>0.8</v>
      </c>
      <c r="AL5" s="1">
        <v>8</v>
      </c>
      <c r="AM5" s="1">
        <v>1.5</v>
      </c>
      <c r="AN5" s="1">
        <v>117</v>
      </c>
      <c r="AO5" s="1">
        <v>1.93</v>
      </c>
      <c r="AP5" s="1">
        <v>0.126</v>
      </c>
      <c r="AQ5" s="1">
        <v>24</v>
      </c>
      <c r="AR5" s="1">
        <v>21</v>
      </c>
      <c r="AS5" s="1">
        <v>1.27</v>
      </c>
      <c r="AT5" s="1">
        <v>20</v>
      </c>
      <c r="AU5" s="1">
        <v>7.0000000000000007E-2</v>
      </c>
      <c r="AV5" s="1">
        <v>9</v>
      </c>
      <c r="AW5" s="1">
        <v>2.2999999999999998</v>
      </c>
      <c r="AX5" s="1">
        <v>7.0000000000000007E-2</v>
      </c>
      <c r="AY5" s="1">
        <v>0.08</v>
      </c>
      <c r="AZ5" s="1">
        <v>1</v>
      </c>
    </row>
    <row r="6" spans="1:54" s="1" customFormat="1" x14ac:dyDescent="0.25">
      <c r="A6" s="1" t="s">
        <v>10</v>
      </c>
      <c r="B6" s="1">
        <v>46</v>
      </c>
      <c r="C6" s="1">
        <v>56</v>
      </c>
      <c r="D6" s="1">
        <v>10</v>
      </c>
      <c r="E6" s="1">
        <f t="shared" si="4"/>
        <v>14.020800000000001</v>
      </c>
      <c r="F6" s="1">
        <f t="shared" si="5"/>
        <v>17.0688</v>
      </c>
      <c r="G6" s="1">
        <f t="shared" si="6"/>
        <v>3.048</v>
      </c>
      <c r="H6" s="1" t="s">
        <v>15</v>
      </c>
      <c r="I6" s="1">
        <v>462606</v>
      </c>
      <c r="J6" s="1">
        <f t="shared" si="0"/>
        <v>0.10999999999999999</v>
      </c>
      <c r="K6" s="1">
        <f t="shared" si="1"/>
        <v>0.2</v>
      </c>
      <c r="L6" s="1">
        <f t="shared" si="2"/>
        <v>6</v>
      </c>
      <c r="M6" s="1">
        <f t="shared" si="3"/>
        <v>6.0000000000000001E-3</v>
      </c>
      <c r="N6" s="1" t="s">
        <v>53</v>
      </c>
      <c r="P6" s="1">
        <f t="shared" si="7"/>
        <v>0</v>
      </c>
      <c r="Q6" s="1">
        <v>1.0999999999999999E-2</v>
      </c>
      <c r="R6" s="1">
        <v>0.6</v>
      </c>
      <c r="S6" s="1">
        <v>0.02</v>
      </c>
      <c r="T6" s="1" t="s">
        <v>16</v>
      </c>
      <c r="W6" s="1">
        <v>6</v>
      </c>
      <c r="X6" s="1">
        <v>100</v>
      </c>
      <c r="Y6" s="1">
        <v>33</v>
      </c>
      <c r="Z6" s="1">
        <v>180</v>
      </c>
      <c r="AA6" s="1">
        <v>0.6</v>
      </c>
      <c r="AB6" s="1">
        <v>67</v>
      </c>
      <c r="AC6" s="1">
        <v>47</v>
      </c>
      <c r="AD6" s="1">
        <v>781</v>
      </c>
      <c r="AE6" s="1">
        <v>2.89</v>
      </c>
      <c r="AF6" s="1">
        <v>81</v>
      </c>
      <c r="AG6" s="1">
        <v>4</v>
      </c>
      <c r="AH6" s="1">
        <v>1</v>
      </c>
      <c r="AI6" s="1">
        <v>1</v>
      </c>
      <c r="AJ6" s="1">
        <v>99</v>
      </c>
      <c r="AK6" s="1">
        <v>1.9</v>
      </c>
      <c r="AL6" s="1">
        <v>4</v>
      </c>
      <c r="AM6" s="1">
        <v>1.5</v>
      </c>
      <c r="AN6" s="1">
        <v>60</v>
      </c>
      <c r="AO6" s="1">
        <v>2.61</v>
      </c>
      <c r="AP6" s="1">
        <v>9.5000000000000001E-2</v>
      </c>
      <c r="AQ6" s="1">
        <v>9</v>
      </c>
      <c r="AR6" s="1">
        <v>126</v>
      </c>
      <c r="AS6" s="1">
        <v>1.2</v>
      </c>
      <c r="AT6" s="1">
        <v>65</v>
      </c>
      <c r="AU6" s="1">
        <v>0.11</v>
      </c>
      <c r="AV6" s="1">
        <v>13</v>
      </c>
      <c r="AW6" s="1">
        <v>2.95</v>
      </c>
      <c r="AX6" s="1">
        <v>0.22</v>
      </c>
      <c r="AY6" s="1">
        <v>0.14000000000000001</v>
      </c>
      <c r="AZ6" s="1">
        <v>1</v>
      </c>
    </row>
    <row r="7" spans="1:54" s="1" customFormat="1" x14ac:dyDescent="0.25">
      <c r="A7" s="1" t="s">
        <v>10</v>
      </c>
      <c r="B7" s="1">
        <v>56</v>
      </c>
      <c r="C7" s="1">
        <v>66</v>
      </c>
      <c r="D7" s="1">
        <v>10</v>
      </c>
      <c r="E7" s="1">
        <f t="shared" si="4"/>
        <v>17.0688</v>
      </c>
      <c r="F7" s="1">
        <f t="shared" si="5"/>
        <v>20.116800000000001</v>
      </c>
      <c r="G7" s="1">
        <f t="shared" si="6"/>
        <v>3.048</v>
      </c>
      <c r="H7" s="1" t="s">
        <v>15</v>
      </c>
      <c r="I7" s="1">
        <v>462607</v>
      </c>
      <c r="J7" s="1">
        <f t="shared" si="0"/>
        <v>1.54</v>
      </c>
      <c r="K7" s="1">
        <f t="shared" si="1"/>
        <v>0.2</v>
      </c>
      <c r="L7" s="1">
        <f t="shared" si="2"/>
        <v>30</v>
      </c>
      <c r="M7" s="1">
        <f t="shared" si="3"/>
        <v>2.1000000000000001E-2</v>
      </c>
      <c r="N7" s="1" t="s">
        <v>53</v>
      </c>
      <c r="P7" s="1">
        <f t="shared" si="7"/>
        <v>0</v>
      </c>
      <c r="Q7" s="1">
        <v>0.154</v>
      </c>
      <c r="R7" s="1">
        <v>3</v>
      </c>
      <c r="S7" s="1">
        <v>0.02</v>
      </c>
      <c r="T7" s="1" t="s">
        <v>16</v>
      </c>
      <c r="W7" s="1">
        <v>21</v>
      </c>
      <c r="X7" s="1">
        <v>1523</v>
      </c>
      <c r="Y7" s="1">
        <v>39</v>
      </c>
      <c r="Z7" s="1">
        <v>349</v>
      </c>
      <c r="AA7" s="1">
        <v>3.3</v>
      </c>
      <c r="AB7" s="1">
        <v>95</v>
      </c>
      <c r="AC7" s="1">
        <v>24</v>
      </c>
      <c r="AD7" s="1">
        <v>899</v>
      </c>
      <c r="AE7" s="1">
        <v>3.24</v>
      </c>
      <c r="AF7" s="1">
        <v>42</v>
      </c>
      <c r="AG7" s="1">
        <v>10</v>
      </c>
      <c r="AH7" s="1">
        <v>1</v>
      </c>
      <c r="AI7" s="1">
        <v>1</v>
      </c>
      <c r="AJ7" s="1">
        <v>143</v>
      </c>
      <c r="AK7" s="1">
        <v>4</v>
      </c>
      <c r="AL7" s="1">
        <v>3</v>
      </c>
      <c r="AM7" s="1">
        <v>1.5</v>
      </c>
      <c r="AN7" s="1">
        <v>51</v>
      </c>
      <c r="AO7" s="1">
        <v>3.19</v>
      </c>
      <c r="AP7" s="1">
        <v>8.8999999999999996E-2</v>
      </c>
      <c r="AQ7" s="1">
        <v>5</v>
      </c>
      <c r="AR7" s="1">
        <v>140</v>
      </c>
      <c r="AS7" s="1">
        <v>1.42</v>
      </c>
      <c r="AT7" s="1">
        <v>86</v>
      </c>
      <c r="AU7" s="1">
        <v>0.13</v>
      </c>
      <c r="AV7" s="1">
        <v>12</v>
      </c>
      <c r="AW7" s="1">
        <v>3.87</v>
      </c>
      <c r="AX7" s="1">
        <v>0.19</v>
      </c>
      <c r="AY7" s="1">
        <v>0.21</v>
      </c>
      <c r="AZ7" s="1">
        <v>2</v>
      </c>
    </row>
    <row r="8" spans="1:54" s="1" customFormat="1" x14ac:dyDescent="0.25">
      <c r="A8" s="1" t="s">
        <v>10</v>
      </c>
      <c r="B8" s="1">
        <v>66</v>
      </c>
      <c r="C8" s="1">
        <v>76</v>
      </c>
      <c r="D8" s="1">
        <v>10</v>
      </c>
      <c r="E8" s="1">
        <f t="shared" si="4"/>
        <v>20.116800000000001</v>
      </c>
      <c r="F8" s="1">
        <f t="shared" si="5"/>
        <v>23.1648</v>
      </c>
      <c r="G8" s="1">
        <f t="shared" si="6"/>
        <v>3.048</v>
      </c>
      <c r="H8" s="1" t="s">
        <v>15</v>
      </c>
      <c r="I8" s="1">
        <v>462609</v>
      </c>
      <c r="J8" s="1">
        <f t="shared" si="0"/>
        <v>0.48</v>
      </c>
      <c r="K8" s="1">
        <f t="shared" si="1"/>
        <v>0.2</v>
      </c>
      <c r="L8" s="1">
        <f t="shared" si="2"/>
        <v>14</v>
      </c>
      <c r="M8" s="1">
        <f t="shared" si="3"/>
        <v>2.5000000000000001E-2</v>
      </c>
      <c r="N8" s="1" t="s">
        <v>53</v>
      </c>
      <c r="P8" s="1">
        <f t="shared" si="7"/>
        <v>0</v>
      </c>
      <c r="Q8" s="1">
        <v>4.8000000000000001E-2</v>
      </c>
      <c r="R8" s="1">
        <v>1.4</v>
      </c>
      <c r="S8" s="1">
        <v>0.02</v>
      </c>
      <c r="T8" s="1" t="s">
        <v>16</v>
      </c>
      <c r="W8" s="1">
        <v>25</v>
      </c>
      <c r="X8" s="1">
        <v>448</v>
      </c>
      <c r="Y8" s="1">
        <v>33</v>
      </c>
      <c r="Z8" s="1">
        <v>191</v>
      </c>
      <c r="AA8" s="1">
        <v>1.4</v>
      </c>
      <c r="AB8" s="1">
        <v>62</v>
      </c>
      <c r="AC8" s="1">
        <v>20</v>
      </c>
      <c r="AD8" s="1">
        <v>1000</v>
      </c>
      <c r="AE8" s="1">
        <v>2.94</v>
      </c>
      <c r="AF8" s="1">
        <v>36</v>
      </c>
      <c r="AG8" s="1">
        <v>15</v>
      </c>
      <c r="AH8" s="1">
        <v>1</v>
      </c>
      <c r="AI8" s="1">
        <v>1</v>
      </c>
      <c r="AJ8" s="1">
        <v>108</v>
      </c>
      <c r="AK8" s="1">
        <v>2.4</v>
      </c>
      <c r="AL8" s="1">
        <v>21</v>
      </c>
      <c r="AM8" s="1">
        <v>1.5</v>
      </c>
      <c r="AN8" s="1">
        <v>64</v>
      </c>
      <c r="AO8" s="1">
        <v>2.23</v>
      </c>
      <c r="AP8" s="1">
        <v>6.6000000000000003E-2</v>
      </c>
      <c r="AQ8" s="1">
        <v>11</v>
      </c>
      <c r="AR8" s="1">
        <v>220</v>
      </c>
      <c r="AS8" s="1">
        <v>1.48</v>
      </c>
      <c r="AT8" s="1">
        <v>155</v>
      </c>
      <c r="AU8" s="1">
        <v>0.14000000000000001</v>
      </c>
      <c r="AV8" s="1">
        <v>15</v>
      </c>
      <c r="AW8" s="1">
        <v>3.27</v>
      </c>
      <c r="AX8" s="1">
        <v>0.22</v>
      </c>
      <c r="AY8" s="1">
        <v>0.42</v>
      </c>
      <c r="AZ8" s="1">
        <v>1</v>
      </c>
    </row>
    <row r="9" spans="1:54" s="1" customFormat="1" x14ac:dyDescent="0.25">
      <c r="A9" s="1" t="s">
        <v>10</v>
      </c>
      <c r="B9" s="1">
        <v>76</v>
      </c>
      <c r="C9" s="1">
        <v>86</v>
      </c>
      <c r="D9" s="1">
        <v>10</v>
      </c>
      <c r="E9" s="1">
        <f t="shared" si="4"/>
        <v>23.1648</v>
      </c>
      <c r="F9" s="1">
        <f t="shared" si="5"/>
        <v>26.212800000000001</v>
      </c>
      <c r="G9" s="1">
        <f t="shared" si="6"/>
        <v>3.048</v>
      </c>
      <c r="H9" s="1" t="s">
        <v>15</v>
      </c>
      <c r="I9" s="1">
        <v>462610</v>
      </c>
      <c r="J9" s="1">
        <f t="shared" si="0"/>
        <v>0.08</v>
      </c>
      <c r="K9" s="1">
        <f t="shared" si="1"/>
        <v>0.2</v>
      </c>
      <c r="L9" s="1">
        <f t="shared" si="2"/>
        <v>6</v>
      </c>
      <c r="M9" s="1">
        <f t="shared" si="3"/>
        <v>8.9999999999999993E-3</v>
      </c>
      <c r="N9" s="1" t="s">
        <v>53</v>
      </c>
      <c r="P9" s="1">
        <f t="shared" si="7"/>
        <v>0</v>
      </c>
      <c r="Q9" s="1">
        <v>8.0000000000000002E-3</v>
      </c>
      <c r="R9" s="1">
        <v>0.6</v>
      </c>
      <c r="S9" s="1">
        <v>0.02</v>
      </c>
      <c r="T9" s="1" t="s">
        <v>16</v>
      </c>
      <c r="W9" s="1">
        <v>9</v>
      </c>
      <c r="X9" s="1">
        <v>71</v>
      </c>
      <c r="Y9" s="1">
        <v>59</v>
      </c>
      <c r="Z9" s="1">
        <v>298</v>
      </c>
      <c r="AA9" s="1">
        <v>0.6</v>
      </c>
      <c r="AB9" s="1">
        <v>54</v>
      </c>
      <c r="AC9" s="1">
        <v>23</v>
      </c>
      <c r="AD9" s="1">
        <v>450</v>
      </c>
      <c r="AE9" s="1">
        <v>1.75</v>
      </c>
      <c r="AF9" s="1">
        <v>58</v>
      </c>
      <c r="AG9" s="1">
        <v>4</v>
      </c>
      <c r="AH9" s="1">
        <v>1</v>
      </c>
      <c r="AI9" s="1">
        <v>1</v>
      </c>
      <c r="AJ9" s="1">
        <v>62</v>
      </c>
      <c r="AK9" s="1">
        <v>3</v>
      </c>
      <c r="AL9" s="1">
        <v>4</v>
      </c>
      <c r="AM9" s="1">
        <v>1.5</v>
      </c>
      <c r="AN9" s="1">
        <v>40</v>
      </c>
      <c r="AO9" s="1">
        <v>1.6</v>
      </c>
      <c r="AP9" s="1">
        <v>0.13300000000000001</v>
      </c>
      <c r="AQ9" s="1">
        <v>9</v>
      </c>
      <c r="AR9" s="1">
        <v>11</v>
      </c>
      <c r="AS9" s="1">
        <v>0.66</v>
      </c>
      <c r="AT9" s="1">
        <v>13</v>
      </c>
      <c r="AU9" s="1">
        <v>0.09</v>
      </c>
      <c r="AV9" s="1">
        <v>11</v>
      </c>
      <c r="AW9" s="1">
        <v>1.5</v>
      </c>
      <c r="AX9" s="1">
        <v>0.18</v>
      </c>
      <c r="AY9" s="1">
        <v>0.03</v>
      </c>
      <c r="AZ9" s="1">
        <v>2</v>
      </c>
    </row>
    <row r="10" spans="1:54" s="1" customFormat="1" x14ac:dyDescent="0.25">
      <c r="A10" s="1" t="s">
        <v>10</v>
      </c>
      <c r="B10" s="1">
        <v>86</v>
      </c>
      <c r="C10" s="1">
        <v>96</v>
      </c>
      <c r="D10" s="1">
        <v>10</v>
      </c>
      <c r="E10" s="1">
        <f t="shared" si="4"/>
        <v>26.212800000000001</v>
      </c>
      <c r="F10" s="1">
        <f t="shared" si="5"/>
        <v>29.260800000000003</v>
      </c>
      <c r="G10" s="1">
        <f t="shared" si="6"/>
        <v>3.048</v>
      </c>
      <c r="H10" s="1" t="s">
        <v>15</v>
      </c>
      <c r="I10" s="1">
        <v>462611</v>
      </c>
      <c r="J10" s="1">
        <f t="shared" si="0"/>
        <v>0.02</v>
      </c>
      <c r="K10" s="1">
        <f t="shared" si="1"/>
        <v>0.1</v>
      </c>
      <c r="L10" s="1">
        <f t="shared" si="2"/>
        <v>3</v>
      </c>
      <c r="M10" s="1">
        <f t="shared" si="3"/>
        <v>3.0000000000000001E-3</v>
      </c>
      <c r="N10" s="1" t="s">
        <v>53</v>
      </c>
      <c r="P10" s="1">
        <f t="shared" si="7"/>
        <v>0</v>
      </c>
      <c r="Q10" s="1">
        <v>2E-3</v>
      </c>
      <c r="R10" s="1">
        <v>0.3</v>
      </c>
      <c r="S10" s="1">
        <v>0.01</v>
      </c>
      <c r="T10" s="1" t="s">
        <v>16</v>
      </c>
      <c r="W10" s="1">
        <v>3</v>
      </c>
      <c r="X10" s="1">
        <v>23</v>
      </c>
      <c r="Y10" s="1">
        <v>12</v>
      </c>
      <c r="Z10" s="1">
        <v>100</v>
      </c>
      <c r="AA10" s="1">
        <v>0.3</v>
      </c>
      <c r="AB10" s="1">
        <v>14</v>
      </c>
      <c r="AC10" s="1">
        <v>13</v>
      </c>
      <c r="AD10" s="1">
        <v>393</v>
      </c>
      <c r="AE10" s="1">
        <v>1.64</v>
      </c>
      <c r="AF10" s="1">
        <v>50</v>
      </c>
      <c r="AG10" s="1">
        <v>4</v>
      </c>
      <c r="AH10" s="1">
        <v>1</v>
      </c>
      <c r="AI10" s="1">
        <v>1</v>
      </c>
      <c r="AJ10" s="1">
        <v>144</v>
      </c>
      <c r="AK10" s="1">
        <v>1.3</v>
      </c>
      <c r="AL10" s="1">
        <v>3</v>
      </c>
      <c r="AM10" s="1">
        <v>1.5</v>
      </c>
      <c r="AN10" s="1">
        <v>45</v>
      </c>
      <c r="AO10" s="1">
        <v>2.4</v>
      </c>
      <c r="AP10" s="1">
        <v>0.13200000000000001</v>
      </c>
      <c r="AQ10" s="1">
        <v>7</v>
      </c>
      <c r="AR10" s="1">
        <v>15</v>
      </c>
      <c r="AS10" s="1">
        <v>0.74</v>
      </c>
      <c r="AT10" s="1">
        <v>28</v>
      </c>
      <c r="AU10" s="1">
        <v>0.09</v>
      </c>
      <c r="AV10" s="1">
        <v>11</v>
      </c>
      <c r="AW10" s="1">
        <v>3.08</v>
      </c>
      <c r="AX10" s="1">
        <v>0.43</v>
      </c>
      <c r="AY10" s="1">
        <v>0.05</v>
      </c>
      <c r="AZ10" s="1">
        <v>2</v>
      </c>
    </row>
    <row r="11" spans="1:54" s="1" customFormat="1" x14ac:dyDescent="0.25">
      <c r="A11" s="1" t="s">
        <v>10</v>
      </c>
      <c r="B11" s="1">
        <v>96</v>
      </c>
      <c r="C11" s="1">
        <v>106</v>
      </c>
      <c r="D11" s="1">
        <v>10</v>
      </c>
      <c r="E11" s="1">
        <f t="shared" si="4"/>
        <v>29.260800000000003</v>
      </c>
      <c r="F11" s="1">
        <f t="shared" si="5"/>
        <v>32.308800000000005</v>
      </c>
      <c r="G11" s="1">
        <f t="shared" si="6"/>
        <v>3.048</v>
      </c>
      <c r="H11" s="1" t="s">
        <v>15</v>
      </c>
      <c r="I11" s="1">
        <v>462612</v>
      </c>
      <c r="J11" s="1">
        <f t="shared" si="0"/>
        <v>0.06</v>
      </c>
      <c r="K11" s="1">
        <f t="shared" si="1"/>
        <v>0.1</v>
      </c>
      <c r="L11" s="1">
        <f t="shared" si="2"/>
        <v>4</v>
      </c>
      <c r="M11" s="1">
        <f t="shared" si="3"/>
        <v>3.0000000000000001E-3</v>
      </c>
      <c r="N11" s="1" t="s">
        <v>53</v>
      </c>
      <c r="P11" s="1">
        <f t="shared" si="7"/>
        <v>0</v>
      </c>
      <c r="Q11" s="1">
        <v>6.0000000000000001E-3</v>
      </c>
      <c r="R11" s="1">
        <v>0.4</v>
      </c>
      <c r="S11" s="1">
        <v>0.01</v>
      </c>
      <c r="T11" s="1" t="s">
        <v>16</v>
      </c>
      <c r="W11" s="1">
        <v>3</v>
      </c>
      <c r="X11" s="1">
        <v>64</v>
      </c>
      <c r="Y11" s="1">
        <v>12</v>
      </c>
      <c r="Z11" s="1">
        <v>231</v>
      </c>
      <c r="AA11" s="1">
        <v>0.4</v>
      </c>
      <c r="AB11" s="1">
        <v>22</v>
      </c>
      <c r="AC11" s="1">
        <v>19</v>
      </c>
      <c r="AD11" s="1">
        <v>454</v>
      </c>
      <c r="AE11" s="1">
        <v>2.0299999999999998</v>
      </c>
      <c r="AF11" s="1">
        <v>58</v>
      </c>
      <c r="AG11" s="1">
        <v>4</v>
      </c>
      <c r="AH11" s="1">
        <v>1</v>
      </c>
      <c r="AI11" s="1">
        <v>1</v>
      </c>
      <c r="AJ11" s="1">
        <v>131</v>
      </c>
      <c r="AK11" s="1">
        <v>2.7</v>
      </c>
      <c r="AL11" s="1">
        <v>3</v>
      </c>
      <c r="AM11" s="1">
        <v>1.5</v>
      </c>
      <c r="AN11" s="1">
        <v>49</v>
      </c>
      <c r="AO11" s="1">
        <v>2.2200000000000002</v>
      </c>
      <c r="AP11" s="1">
        <v>0.14000000000000001</v>
      </c>
      <c r="AQ11" s="1">
        <v>10</v>
      </c>
      <c r="AR11" s="1">
        <v>17</v>
      </c>
      <c r="AS11" s="1">
        <v>0.82</v>
      </c>
      <c r="AT11" s="1">
        <v>28</v>
      </c>
      <c r="AU11" s="1">
        <v>0.09</v>
      </c>
      <c r="AV11" s="1">
        <v>13</v>
      </c>
      <c r="AW11" s="1">
        <v>2.91</v>
      </c>
      <c r="AX11" s="1">
        <v>0.41</v>
      </c>
      <c r="AY11" s="1">
        <v>0.05</v>
      </c>
      <c r="AZ11" s="1">
        <v>1</v>
      </c>
    </row>
    <row r="12" spans="1:54" s="1" customFormat="1" x14ac:dyDescent="0.25">
      <c r="A12" s="1" t="s">
        <v>10</v>
      </c>
      <c r="B12" s="1">
        <v>106</v>
      </c>
      <c r="C12" s="1">
        <v>116</v>
      </c>
      <c r="D12" s="1">
        <v>10</v>
      </c>
      <c r="E12" s="1">
        <f t="shared" si="4"/>
        <v>32.308800000000005</v>
      </c>
      <c r="F12" s="1">
        <f t="shared" si="5"/>
        <v>35.3568</v>
      </c>
      <c r="G12" s="1">
        <f t="shared" si="6"/>
        <v>3.048</v>
      </c>
      <c r="H12" s="1" t="s">
        <v>15</v>
      </c>
      <c r="I12" s="1">
        <v>462614</v>
      </c>
      <c r="J12" s="1">
        <f t="shared" si="0"/>
        <v>0.13</v>
      </c>
      <c r="K12" s="1">
        <f t="shared" si="1"/>
        <v>0.1</v>
      </c>
      <c r="L12" s="1">
        <f t="shared" si="2"/>
        <v>4</v>
      </c>
      <c r="M12" s="1">
        <f t="shared" si="3"/>
        <v>6.0000000000000001E-3</v>
      </c>
      <c r="N12" s="1" t="s">
        <v>53</v>
      </c>
      <c r="P12" s="1">
        <f t="shared" si="7"/>
        <v>0</v>
      </c>
      <c r="Q12" s="1">
        <v>1.2999999999999999E-2</v>
      </c>
      <c r="R12" s="1">
        <v>0.4</v>
      </c>
      <c r="S12" s="1">
        <v>0.01</v>
      </c>
      <c r="T12" s="1" t="s">
        <v>16</v>
      </c>
      <c r="W12" s="1">
        <v>6</v>
      </c>
      <c r="X12" s="1">
        <v>125</v>
      </c>
      <c r="Y12" s="1">
        <v>4</v>
      </c>
      <c r="Z12" s="1">
        <v>104</v>
      </c>
      <c r="AA12" s="1">
        <v>0.4</v>
      </c>
      <c r="AB12" s="1">
        <v>20</v>
      </c>
      <c r="AC12" s="1">
        <v>9</v>
      </c>
      <c r="AD12" s="1">
        <v>579</v>
      </c>
      <c r="AE12" s="1">
        <v>2.09</v>
      </c>
      <c r="AF12" s="1">
        <v>13</v>
      </c>
      <c r="AG12" s="1">
        <v>4</v>
      </c>
      <c r="AH12" s="1">
        <v>1</v>
      </c>
      <c r="AI12" s="1">
        <v>1</v>
      </c>
      <c r="AJ12" s="1">
        <v>65</v>
      </c>
      <c r="AK12" s="1">
        <v>1.1000000000000001</v>
      </c>
      <c r="AL12" s="1">
        <v>1.5</v>
      </c>
      <c r="AM12" s="1">
        <v>1.5</v>
      </c>
      <c r="AN12" s="1">
        <v>51</v>
      </c>
      <c r="AO12" s="1">
        <v>2.09</v>
      </c>
      <c r="AP12" s="1">
        <v>0.13</v>
      </c>
      <c r="AQ12" s="1">
        <v>8</v>
      </c>
      <c r="AR12" s="1">
        <v>18</v>
      </c>
      <c r="AS12" s="1">
        <v>0.84</v>
      </c>
      <c r="AT12" s="1">
        <v>26</v>
      </c>
      <c r="AU12" s="1">
        <v>0.09</v>
      </c>
      <c r="AV12" s="1">
        <v>10</v>
      </c>
      <c r="AW12" s="1">
        <v>1.72</v>
      </c>
      <c r="AX12" s="1">
        <v>0.19</v>
      </c>
      <c r="AY12" s="1">
        <v>0.05</v>
      </c>
      <c r="AZ12" s="1">
        <v>1</v>
      </c>
    </row>
    <row r="13" spans="1:54" s="1" customFormat="1" x14ac:dyDescent="0.25">
      <c r="A13" s="1" t="s">
        <v>10</v>
      </c>
      <c r="B13" s="1">
        <v>116</v>
      </c>
      <c r="C13" s="1">
        <v>126</v>
      </c>
      <c r="D13" s="1">
        <v>10</v>
      </c>
      <c r="E13" s="1">
        <f t="shared" si="4"/>
        <v>35.3568</v>
      </c>
      <c r="F13" s="1">
        <f t="shared" si="5"/>
        <v>38.404800000000002</v>
      </c>
      <c r="G13" s="1">
        <f t="shared" si="6"/>
        <v>3.048</v>
      </c>
      <c r="H13" s="1" t="s">
        <v>15</v>
      </c>
      <c r="I13" s="1">
        <v>462615</v>
      </c>
      <c r="J13" s="1">
        <f t="shared" si="0"/>
        <v>7.0000000000000007E-2</v>
      </c>
      <c r="K13" s="1">
        <f t="shared" si="1"/>
        <v>0.2</v>
      </c>
      <c r="L13" s="1">
        <f t="shared" si="2"/>
        <v>4</v>
      </c>
      <c r="M13" s="1">
        <f t="shared" si="3"/>
        <v>5.0000000000000001E-3</v>
      </c>
      <c r="N13" s="1" t="s">
        <v>53</v>
      </c>
      <c r="P13" s="1">
        <f t="shared" si="7"/>
        <v>0</v>
      </c>
      <c r="Q13" s="1">
        <v>7.0000000000000001E-3</v>
      </c>
      <c r="R13" s="1">
        <v>0.4</v>
      </c>
      <c r="S13" s="1">
        <v>0.02</v>
      </c>
      <c r="T13" s="1" t="s">
        <v>16</v>
      </c>
      <c r="W13" s="1">
        <v>5</v>
      </c>
      <c r="X13" s="1">
        <v>73</v>
      </c>
      <c r="Y13" s="1">
        <v>17</v>
      </c>
      <c r="Z13" s="1">
        <v>122</v>
      </c>
      <c r="AA13" s="1">
        <v>0.4</v>
      </c>
      <c r="AB13" s="1">
        <v>36</v>
      </c>
      <c r="AC13" s="1">
        <v>21</v>
      </c>
      <c r="AD13" s="1">
        <v>457</v>
      </c>
      <c r="AE13" s="1">
        <v>1.94</v>
      </c>
      <c r="AF13" s="1">
        <v>52</v>
      </c>
      <c r="AG13" s="1">
        <v>4</v>
      </c>
      <c r="AH13" s="1">
        <v>1</v>
      </c>
      <c r="AI13" s="1">
        <v>1</v>
      </c>
      <c r="AJ13" s="1">
        <v>79</v>
      </c>
      <c r="AK13" s="1">
        <v>1.5</v>
      </c>
      <c r="AL13" s="1">
        <v>3</v>
      </c>
      <c r="AM13" s="1">
        <v>1.5</v>
      </c>
      <c r="AN13" s="1">
        <v>42</v>
      </c>
      <c r="AO13" s="1">
        <v>1.87</v>
      </c>
      <c r="AP13" s="1">
        <v>0.13900000000000001</v>
      </c>
      <c r="AQ13" s="1">
        <v>9</v>
      </c>
      <c r="AR13" s="1">
        <v>14</v>
      </c>
      <c r="AS13" s="1">
        <v>0.69</v>
      </c>
      <c r="AT13" s="1">
        <v>45</v>
      </c>
      <c r="AU13" s="1">
        <v>0.1</v>
      </c>
      <c r="AV13" s="1">
        <v>11</v>
      </c>
      <c r="AW13" s="1">
        <v>1.68</v>
      </c>
      <c r="AX13" s="1">
        <v>0.2</v>
      </c>
      <c r="AY13" s="1">
        <v>0.05</v>
      </c>
      <c r="AZ13" s="1">
        <v>1</v>
      </c>
    </row>
    <row r="14" spans="1:54" s="1" customFormat="1" x14ac:dyDescent="0.25">
      <c r="A14" s="1" t="s">
        <v>10</v>
      </c>
      <c r="B14" s="1">
        <v>126</v>
      </c>
      <c r="C14" s="1">
        <v>136</v>
      </c>
      <c r="D14" s="1">
        <v>10</v>
      </c>
      <c r="E14" s="1">
        <f t="shared" si="4"/>
        <v>38.404800000000002</v>
      </c>
      <c r="F14" s="1">
        <f t="shared" si="5"/>
        <v>41.452800000000003</v>
      </c>
      <c r="G14" s="1">
        <f t="shared" si="6"/>
        <v>3.048</v>
      </c>
      <c r="H14" s="1" t="s">
        <v>15</v>
      </c>
      <c r="I14" s="1">
        <v>462616</v>
      </c>
      <c r="J14" s="1">
        <f t="shared" si="0"/>
        <v>0.05</v>
      </c>
      <c r="K14" s="1">
        <f t="shared" si="1"/>
        <v>1.7999999999999998</v>
      </c>
      <c r="L14" s="1">
        <f t="shared" si="2"/>
        <v>9</v>
      </c>
      <c r="M14" s="1">
        <f t="shared" si="3"/>
        <v>0.01</v>
      </c>
      <c r="N14" s="1" t="s">
        <v>53</v>
      </c>
      <c r="P14" s="1">
        <f t="shared" si="7"/>
        <v>0</v>
      </c>
      <c r="Q14" s="1">
        <v>5.0000000000000001E-3</v>
      </c>
      <c r="R14" s="1">
        <v>0.9</v>
      </c>
      <c r="S14" s="1">
        <v>0.18</v>
      </c>
      <c r="T14" s="1" t="s">
        <v>16</v>
      </c>
      <c r="W14" s="1">
        <v>10</v>
      </c>
      <c r="X14" s="1">
        <v>45</v>
      </c>
      <c r="Y14" s="1">
        <v>48</v>
      </c>
      <c r="Z14" s="1">
        <v>132</v>
      </c>
      <c r="AA14" s="1">
        <v>0.9</v>
      </c>
      <c r="AB14" s="1">
        <v>28</v>
      </c>
      <c r="AC14" s="1">
        <v>11</v>
      </c>
      <c r="AD14" s="1">
        <v>2986</v>
      </c>
      <c r="AE14" s="1">
        <v>5.64</v>
      </c>
      <c r="AF14" s="1">
        <v>8287</v>
      </c>
      <c r="AG14" s="1">
        <v>4</v>
      </c>
      <c r="AH14" s="1">
        <v>1</v>
      </c>
      <c r="AI14" s="1">
        <v>1</v>
      </c>
      <c r="AJ14" s="1">
        <v>32</v>
      </c>
      <c r="AK14" s="1">
        <v>1.4</v>
      </c>
      <c r="AL14" s="1">
        <v>57</v>
      </c>
      <c r="AM14" s="1">
        <v>1.5</v>
      </c>
      <c r="AN14" s="1">
        <v>91</v>
      </c>
      <c r="AO14" s="1">
        <v>1.93</v>
      </c>
      <c r="AP14" s="1">
        <v>0.107</v>
      </c>
      <c r="AQ14" s="1">
        <v>9</v>
      </c>
      <c r="AR14" s="1">
        <v>22</v>
      </c>
      <c r="AS14" s="1">
        <v>1.1100000000000001</v>
      </c>
      <c r="AT14" s="1">
        <v>17</v>
      </c>
      <c r="AU14" s="1">
        <v>0.03</v>
      </c>
      <c r="AV14" s="1">
        <v>15</v>
      </c>
      <c r="AW14" s="1">
        <v>2.06</v>
      </c>
      <c r="AX14" s="1">
        <v>0.08</v>
      </c>
      <c r="AY14" s="1">
        <v>0.12</v>
      </c>
      <c r="AZ14" s="1">
        <v>1</v>
      </c>
    </row>
    <row r="15" spans="1:54" s="1" customFormat="1" x14ac:dyDescent="0.25">
      <c r="A15" s="1" t="s">
        <v>10</v>
      </c>
      <c r="B15" s="1">
        <v>136</v>
      </c>
      <c r="C15" s="1">
        <v>146</v>
      </c>
      <c r="D15" s="1">
        <v>10</v>
      </c>
      <c r="E15" s="1">
        <f t="shared" si="4"/>
        <v>41.452800000000003</v>
      </c>
      <c r="F15" s="1">
        <f t="shared" si="5"/>
        <v>44.500800000000005</v>
      </c>
      <c r="G15" s="1">
        <f t="shared" si="6"/>
        <v>3.048</v>
      </c>
      <c r="H15" s="1" t="s">
        <v>15</v>
      </c>
      <c r="I15" s="1">
        <v>462617</v>
      </c>
      <c r="J15" s="1">
        <f t="shared" si="0"/>
        <v>0.17</v>
      </c>
      <c r="K15" s="1">
        <f t="shared" si="1"/>
        <v>4.6000000000000005</v>
      </c>
      <c r="L15" s="1">
        <f t="shared" si="2"/>
        <v>15</v>
      </c>
      <c r="M15" s="1">
        <f t="shared" si="3"/>
        <v>0.10199999999999999</v>
      </c>
      <c r="N15" s="1" t="s">
        <v>53</v>
      </c>
      <c r="P15" s="1">
        <f t="shared" si="7"/>
        <v>0</v>
      </c>
      <c r="Q15" s="1">
        <v>1.7000000000000001E-2</v>
      </c>
      <c r="R15" s="1">
        <v>1.5</v>
      </c>
      <c r="S15" s="1">
        <v>0.46</v>
      </c>
      <c r="T15" s="1" t="s">
        <v>16</v>
      </c>
      <c r="W15" s="1">
        <v>102</v>
      </c>
      <c r="X15" s="1">
        <v>162</v>
      </c>
      <c r="Y15" s="1">
        <v>33</v>
      </c>
      <c r="Z15" s="1">
        <v>155</v>
      </c>
      <c r="AA15" s="1">
        <v>1.5</v>
      </c>
      <c r="AB15" s="1">
        <v>79</v>
      </c>
      <c r="AC15" s="1">
        <v>10</v>
      </c>
      <c r="AD15" s="1">
        <v>4071</v>
      </c>
      <c r="AE15" s="1">
        <v>7.5</v>
      </c>
      <c r="AF15" s="1" t="s">
        <v>17</v>
      </c>
      <c r="AG15" s="1">
        <v>4</v>
      </c>
      <c r="AH15" s="1">
        <v>1</v>
      </c>
      <c r="AI15" s="1">
        <v>1</v>
      </c>
      <c r="AJ15" s="1">
        <v>19</v>
      </c>
      <c r="AK15" s="1">
        <v>1.4</v>
      </c>
      <c r="AL15" s="1">
        <v>67</v>
      </c>
      <c r="AM15" s="1">
        <v>1.5</v>
      </c>
      <c r="AN15" s="1">
        <v>110</v>
      </c>
      <c r="AO15" s="1">
        <v>2.2000000000000002</v>
      </c>
      <c r="AP15" s="1">
        <v>8.5000000000000006E-2</v>
      </c>
      <c r="AQ15" s="1">
        <v>13</v>
      </c>
      <c r="AR15" s="1">
        <v>19</v>
      </c>
      <c r="AS15" s="1">
        <v>0.97</v>
      </c>
      <c r="AT15" s="1">
        <v>12</v>
      </c>
      <c r="AU15" s="1">
        <v>0.01</v>
      </c>
      <c r="AV15" s="1">
        <v>15</v>
      </c>
      <c r="AW15" s="1">
        <v>1.86</v>
      </c>
      <c r="AX15" s="1">
        <v>0.04</v>
      </c>
      <c r="AY15" s="1">
        <v>0.15</v>
      </c>
      <c r="AZ15" s="1">
        <v>1</v>
      </c>
    </row>
    <row r="16" spans="1:54" s="1" customFormat="1" x14ac:dyDescent="0.25">
      <c r="A16" s="1" t="s">
        <v>10</v>
      </c>
      <c r="B16" s="1">
        <v>146</v>
      </c>
      <c r="C16" s="1">
        <v>156</v>
      </c>
      <c r="D16" s="1">
        <v>10</v>
      </c>
      <c r="E16" s="1">
        <f t="shared" si="4"/>
        <v>44.500800000000005</v>
      </c>
      <c r="F16" s="1">
        <f t="shared" si="5"/>
        <v>47.5488</v>
      </c>
      <c r="G16" s="1">
        <f t="shared" si="6"/>
        <v>3.048</v>
      </c>
      <c r="H16" s="1" t="s">
        <v>15</v>
      </c>
      <c r="I16" s="1">
        <v>462618</v>
      </c>
      <c r="J16" s="1">
        <f t="shared" si="0"/>
        <v>0.05</v>
      </c>
      <c r="K16" s="1">
        <f t="shared" si="1"/>
        <v>0.1</v>
      </c>
      <c r="L16" s="1">
        <f t="shared" si="2"/>
        <v>20</v>
      </c>
      <c r="M16" s="1">
        <f t="shared" si="3"/>
        <v>2.5999999999999999E-2</v>
      </c>
      <c r="N16" s="1" t="s">
        <v>53</v>
      </c>
      <c r="P16" s="1">
        <f t="shared" si="7"/>
        <v>0</v>
      </c>
      <c r="Q16" s="1">
        <v>5.0000000000000001E-3</v>
      </c>
      <c r="R16" s="1">
        <v>2</v>
      </c>
      <c r="S16" s="1">
        <v>0.01</v>
      </c>
      <c r="T16" s="1" t="s">
        <v>16</v>
      </c>
      <c r="W16" s="1">
        <v>26</v>
      </c>
      <c r="X16" s="1">
        <v>50</v>
      </c>
      <c r="Y16" s="1">
        <v>7</v>
      </c>
      <c r="Z16" s="1">
        <v>107</v>
      </c>
      <c r="AA16" s="1">
        <v>0.8</v>
      </c>
      <c r="AB16" s="1">
        <v>36</v>
      </c>
      <c r="AC16" s="1">
        <v>7</v>
      </c>
      <c r="AD16" s="1">
        <v>2080</v>
      </c>
      <c r="AE16" s="1">
        <v>2.64</v>
      </c>
      <c r="AF16" s="1">
        <v>47</v>
      </c>
      <c r="AG16" s="1">
        <v>4</v>
      </c>
      <c r="AH16" s="1">
        <v>1</v>
      </c>
      <c r="AI16" s="1">
        <v>1</v>
      </c>
      <c r="AJ16" s="1">
        <v>76</v>
      </c>
      <c r="AK16" s="1">
        <v>0.8</v>
      </c>
      <c r="AL16" s="1">
        <v>4</v>
      </c>
      <c r="AM16" s="1">
        <v>1.5</v>
      </c>
      <c r="AN16" s="1">
        <v>80</v>
      </c>
      <c r="AO16" s="1">
        <v>3.1</v>
      </c>
      <c r="AP16" s="1">
        <v>7.3999999999999996E-2</v>
      </c>
      <c r="AQ16" s="1">
        <v>11</v>
      </c>
      <c r="AR16" s="1">
        <v>89</v>
      </c>
      <c r="AS16" s="1">
        <v>1.08</v>
      </c>
      <c r="AT16" s="1">
        <v>64</v>
      </c>
      <c r="AU16" s="1">
        <v>0.09</v>
      </c>
      <c r="AV16" s="1">
        <v>9</v>
      </c>
      <c r="AW16" s="1">
        <v>2.08</v>
      </c>
      <c r="AX16" s="1">
        <v>0.23</v>
      </c>
      <c r="AY16" s="1">
        <v>0.19</v>
      </c>
      <c r="AZ16" s="1">
        <v>2</v>
      </c>
    </row>
    <row r="17" spans="1:52" s="1" customFormat="1" x14ac:dyDescent="0.25">
      <c r="A17" s="1" t="s">
        <v>10</v>
      </c>
      <c r="B17" s="1">
        <v>156</v>
      </c>
      <c r="C17" s="1">
        <v>166</v>
      </c>
      <c r="D17" s="1">
        <v>10</v>
      </c>
      <c r="E17" s="1">
        <f t="shared" si="4"/>
        <v>47.5488</v>
      </c>
      <c r="F17" s="1">
        <f t="shared" si="5"/>
        <v>50.596800000000002</v>
      </c>
      <c r="G17" s="1">
        <f t="shared" si="6"/>
        <v>3.048</v>
      </c>
      <c r="H17" s="1" t="s">
        <v>15</v>
      </c>
      <c r="I17" s="1">
        <v>462619</v>
      </c>
      <c r="J17" s="1">
        <f t="shared" si="0"/>
        <v>3.27</v>
      </c>
      <c r="K17" s="1">
        <f t="shared" si="1"/>
        <v>0.8</v>
      </c>
      <c r="L17" s="1">
        <f t="shared" si="2"/>
        <v>50</v>
      </c>
      <c r="M17" s="1">
        <f t="shared" si="3"/>
        <v>1.25</v>
      </c>
      <c r="N17" s="1" t="s">
        <v>54</v>
      </c>
      <c r="P17" s="1">
        <f t="shared" si="7"/>
        <v>0</v>
      </c>
      <c r="Q17" s="1">
        <v>0.32700000000000001</v>
      </c>
      <c r="R17" s="1">
        <v>5</v>
      </c>
      <c r="S17" s="1">
        <v>0.08</v>
      </c>
      <c r="T17" s="1" t="s">
        <v>16</v>
      </c>
      <c r="W17" s="1">
        <v>1250</v>
      </c>
      <c r="X17" s="1">
        <v>3179</v>
      </c>
      <c r="Y17" s="1">
        <v>69</v>
      </c>
      <c r="Z17" s="1">
        <v>300</v>
      </c>
      <c r="AA17" s="1">
        <v>5.4</v>
      </c>
      <c r="AB17" s="1">
        <v>56</v>
      </c>
      <c r="AC17" s="1">
        <v>34</v>
      </c>
      <c r="AD17" s="1">
        <v>2254</v>
      </c>
      <c r="AE17" s="1">
        <v>8.2200000000000006</v>
      </c>
      <c r="AF17" s="1">
        <v>99</v>
      </c>
      <c r="AG17" s="1">
        <v>319</v>
      </c>
      <c r="AH17" s="1">
        <v>1</v>
      </c>
      <c r="AI17" s="1">
        <v>1</v>
      </c>
      <c r="AJ17" s="1">
        <v>76</v>
      </c>
      <c r="AK17" s="1">
        <v>3.2</v>
      </c>
      <c r="AL17" s="1">
        <v>10</v>
      </c>
      <c r="AM17" s="1">
        <v>1.5</v>
      </c>
      <c r="AN17" s="1">
        <v>119</v>
      </c>
      <c r="AO17" s="1">
        <v>3.11</v>
      </c>
      <c r="AP17" s="1">
        <v>0.26300000000000001</v>
      </c>
      <c r="AQ17" s="1">
        <v>219</v>
      </c>
      <c r="AR17" s="1">
        <v>122</v>
      </c>
      <c r="AS17" s="1">
        <v>1.66</v>
      </c>
      <c r="AT17" s="1">
        <v>68</v>
      </c>
      <c r="AU17" s="1">
        <v>0.06</v>
      </c>
      <c r="AV17" s="1">
        <v>8</v>
      </c>
      <c r="AW17" s="1">
        <v>3.47</v>
      </c>
      <c r="AX17" s="1">
        <v>0.2</v>
      </c>
      <c r="AY17" s="1">
        <v>0.16</v>
      </c>
      <c r="AZ17" s="1">
        <v>23</v>
      </c>
    </row>
    <row r="18" spans="1:52" s="1" customFormat="1" x14ac:dyDescent="0.25">
      <c r="A18" s="1" t="s">
        <v>10</v>
      </c>
      <c r="B18" s="1">
        <v>166</v>
      </c>
      <c r="C18" s="1">
        <v>176</v>
      </c>
      <c r="D18" s="1">
        <v>10</v>
      </c>
      <c r="E18" s="1">
        <f t="shared" si="4"/>
        <v>50.596800000000002</v>
      </c>
      <c r="F18" s="1">
        <f t="shared" si="5"/>
        <v>53.644800000000004</v>
      </c>
      <c r="G18" s="1">
        <f t="shared" si="6"/>
        <v>3.048</v>
      </c>
      <c r="H18" s="1" t="s">
        <v>15</v>
      </c>
      <c r="I18" s="1">
        <v>462620</v>
      </c>
      <c r="J18" s="1">
        <f t="shared" si="0"/>
        <v>4.7699999999999996</v>
      </c>
      <c r="K18" s="1">
        <f t="shared" si="1"/>
        <v>0.70000000000000007</v>
      </c>
      <c r="L18" s="1">
        <f t="shared" si="2"/>
        <v>80</v>
      </c>
      <c r="M18" s="1">
        <f t="shared" si="3"/>
        <v>0.249</v>
      </c>
      <c r="N18" s="1" t="s">
        <v>54</v>
      </c>
      <c r="P18" s="1">
        <f t="shared" si="7"/>
        <v>0</v>
      </c>
      <c r="Q18" s="1">
        <v>0.47699999999999998</v>
      </c>
      <c r="R18" s="1">
        <v>8</v>
      </c>
      <c r="S18" s="1">
        <v>7.0000000000000007E-2</v>
      </c>
      <c r="T18" s="1" t="s">
        <v>18</v>
      </c>
      <c r="W18" s="1">
        <v>249</v>
      </c>
      <c r="X18" s="1">
        <v>4336</v>
      </c>
      <c r="Y18" s="1">
        <v>53</v>
      </c>
      <c r="Z18" s="1">
        <v>392</v>
      </c>
      <c r="AA18" s="1">
        <v>6</v>
      </c>
      <c r="AB18" s="1">
        <v>65</v>
      </c>
      <c r="AC18" s="1">
        <v>27</v>
      </c>
      <c r="AD18" s="1">
        <v>2000</v>
      </c>
      <c r="AE18" s="1">
        <v>10.29</v>
      </c>
      <c r="AF18" s="1">
        <v>121</v>
      </c>
      <c r="AG18" s="1">
        <v>370</v>
      </c>
      <c r="AH18" s="1">
        <v>1</v>
      </c>
      <c r="AI18" s="1">
        <v>1</v>
      </c>
      <c r="AJ18" s="1">
        <v>57</v>
      </c>
      <c r="AK18" s="1">
        <v>2.1</v>
      </c>
      <c r="AL18" s="1">
        <v>1.5</v>
      </c>
      <c r="AM18" s="1">
        <v>1.5</v>
      </c>
      <c r="AN18" s="1">
        <v>153</v>
      </c>
      <c r="AO18" s="1">
        <v>2.77</v>
      </c>
      <c r="AP18" s="1">
        <v>0.10199999999999999</v>
      </c>
      <c r="AQ18" s="1">
        <v>261</v>
      </c>
      <c r="AR18" s="1">
        <v>120</v>
      </c>
      <c r="AS18" s="1">
        <v>2.02</v>
      </c>
      <c r="AT18" s="1">
        <v>60</v>
      </c>
      <c r="AU18" s="1">
        <v>0.06</v>
      </c>
      <c r="AV18" s="1">
        <v>9</v>
      </c>
      <c r="AW18" s="1">
        <v>3.78</v>
      </c>
      <c r="AX18" s="1">
        <v>0.16</v>
      </c>
      <c r="AY18" s="1">
        <v>0.28999999999999998</v>
      </c>
      <c r="AZ18" s="1">
        <v>7</v>
      </c>
    </row>
    <row r="19" spans="1:52" s="1" customFormat="1" x14ac:dyDescent="0.25">
      <c r="A19" s="1" t="s">
        <v>10</v>
      </c>
      <c r="B19" s="1">
        <v>176</v>
      </c>
      <c r="C19" s="1">
        <v>186</v>
      </c>
      <c r="D19" s="1">
        <v>10</v>
      </c>
      <c r="E19" s="1">
        <f t="shared" si="4"/>
        <v>53.644800000000004</v>
      </c>
      <c r="F19" s="1">
        <f t="shared" si="5"/>
        <v>56.692800000000005</v>
      </c>
      <c r="G19" s="1">
        <f t="shared" si="6"/>
        <v>3.048</v>
      </c>
      <c r="H19" s="1" t="s">
        <v>15</v>
      </c>
      <c r="I19" s="1">
        <v>462621</v>
      </c>
      <c r="J19" s="1">
        <f t="shared" si="0"/>
        <v>10.039999999999999</v>
      </c>
      <c r="K19" s="1">
        <f t="shared" si="1"/>
        <v>4.3</v>
      </c>
      <c r="L19" s="1">
        <f t="shared" si="2"/>
        <v>160</v>
      </c>
      <c r="M19" s="1">
        <f t="shared" si="3"/>
        <v>0.32</v>
      </c>
      <c r="N19" s="1" t="s">
        <v>54</v>
      </c>
      <c r="P19" s="1">
        <f t="shared" si="7"/>
        <v>0</v>
      </c>
      <c r="Q19" s="1">
        <v>1.004</v>
      </c>
      <c r="R19" s="1">
        <v>16</v>
      </c>
      <c r="S19" s="1">
        <v>0.43</v>
      </c>
      <c r="T19" s="1" t="s">
        <v>18</v>
      </c>
      <c r="W19" s="1">
        <v>320</v>
      </c>
      <c r="X19" s="1">
        <v>9145</v>
      </c>
      <c r="Y19" s="1">
        <v>298</v>
      </c>
      <c r="Z19" s="1">
        <v>670</v>
      </c>
      <c r="AA19" s="1">
        <v>14.8</v>
      </c>
      <c r="AB19" s="1">
        <v>103</v>
      </c>
      <c r="AC19" s="1">
        <v>39</v>
      </c>
      <c r="AD19" s="1">
        <v>3065</v>
      </c>
      <c r="AE19" s="1">
        <v>10.61</v>
      </c>
      <c r="AF19" s="1">
        <v>222</v>
      </c>
      <c r="AG19" s="1">
        <v>213</v>
      </c>
      <c r="AH19" s="1">
        <v>1</v>
      </c>
      <c r="AI19" s="1">
        <v>1</v>
      </c>
      <c r="AJ19" s="1">
        <v>37</v>
      </c>
      <c r="AK19" s="1">
        <v>8</v>
      </c>
      <c r="AL19" s="1">
        <v>3</v>
      </c>
      <c r="AM19" s="1">
        <v>6</v>
      </c>
      <c r="AN19" s="1">
        <v>107</v>
      </c>
      <c r="AO19" s="1">
        <v>2.4</v>
      </c>
      <c r="AP19" s="1">
        <v>0.13500000000000001</v>
      </c>
      <c r="AQ19" s="1">
        <v>123</v>
      </c>
      <c r="AR19" s="1">
        <v>215</v>
      </c>
      <c r="AS19" s="1">
        <v>2.27</v>
      </c>
      <c r="AT19" s="1">
        <v>135</v>
      </c>
      <c r="AU19" s="1">
        <v>0.1</v>
      </c>
      <c r="AV19" s="1">
        <v>12</v>
      </c>
      <c r="AW19" s="1">
        <v>3.29</v>
      </c>
      <c r="AX19" s="1">
        <v>0.08</v>
      </c>
      <c r="AY19" s="1">
        <v>0.61</v>
      </c>
      <c r="AZ19" s="1">
        <v>1</v>
      </c>
    </row>
    <row r="20" spans="1:52" s="1" customFormat="1" x14ac:dyDescent="0.25">
      <c r="A20" s="1" t="s">
        <v>10</v>
      </c>
      <c r="B20" s="1">
        <v>186</v>
      </c>
      <c r="C20" s="1">
        <v>196</v>
      </c>
      <c r="D20" s="1">
        <v>10</v>
      </c>
      <c r="E20" s="1">
        <f t="shared" si="4"/>
        <v>56.692800000000005</v>
      </c>
      <c r="F20" s="1">
        <f t="shared" si="5"/>
        <v>59.7408</v>
      </c>
      <c r="G20" s="1">
        <f t="shared" si="6"/>
        <v>3.048</v>
      </c>
      <c r="H20" s="1" t="s">
        <v>15</v>
      </c>
      <c r="I20" s="1">
        <v>462622</v>
      </c>
      <c r="J20" s="1">
        <f t="shared" si="0"/>
        <v>24.36</v>
      </c>
      <c r="K20" s="1">
        <f t="shared" si="1"/>
        <v>11.299999999999999</v>
      </c>
      <c r="L20" s="1">
        <f t="shared" si="2"/>
        <v>430</v>
      </c>
      <c r="M20" s="1">
        <f t="shared" si="3"/>
        <v>0.434</v>
      </c>
      <c r="N20" s="1" t="s">
        <v>54</v>
      </c>
      <c r="P20" s="1">
        <f t="shared" si="7"/>
        <v>0</v>
      </c>
      <c r="Q20" s="1">
        <v>2.4359999999999999</v>
      </c>
      <c r="R20" s="1">
        <v>43</v>
      </c>
      <c r="S20" s="1">
        <v>1.1299999999999999</v>
      </c>
      <c r="T20" s="1" t="s">
        <v>18</v>
      </c>
      <c r="W20" s="1">
        <v>434</v>
      </c>
      <c r="X20" s="1" t="s">
        <v>17</v>
      </c>
      <c r="Y20" s="1">
        <v>17</v>
      </c>
      <c r="Z20" s="1">
        <v>372</v>
      </c>
      <c r="AA20" s="1">
        <v>44.8</v>
      </c>
      <c r="AB20" s="1">
        <v>170</v>
      </c>
      <c r="AC20" s="1">
        <v>55</v>
      </c>
      <c r="AD20" s="1">
        <v>1548</v>
      </c>
      <c r="AE20" s="1">
        <v>10.83</v>
      </c>
      <c r="AF20" s="1">
        <v>52</v>
      </c>
      <c r="AG20" s="1">
        <v>109</v>
      </c>
      <c r="AH20" s="1">
        <v>3</v>
      </c>
      <c r="AI20" s="1">
        <v>1</v>
      </c>
      <c r="AJ20" s="1">
        <v>37</v>
      </c>
      <c r="AK20" s="1">
        <v>2.8</v>
      </c>
      <c r="AL20" s="1">
        <v>1.5</v>
      </c>
      <c r="AM20" s="1">
        <v>4</v>
      </c>
      <c r="AN20" s="1">
        <v>101</v>
      </c>
      <c r="AO20" s="1">
        <v>2.35</v>
      </c>
      <c r="AP20" s="1">
        <v>0.159</v>
      </c>
      <c r="AQ20" s="1">
        <v>52</v>
      </c>
      <c r="AR20" s="1">
        <v>346</v>
      </c>
      <c r="AS20" s="1">
        <v>2.85</v>
      </c>
      <c r="AT20" s="1">
        <v>71</v>
      </c>
      <c r="AU20" s="1">
        <v>0.15</v>
      </c>
      <c r="AV20" s="1">
        <v>11</v>
      </c>
      <c r="AW20" s="1">
        <v>3.32</v>
      </c>
      <c r="AX20" s="1">
        <v>7.0000000000000007E-2</v>
      </c>
      <c r="AY20" s="1">
        <v>1</v>
      </c>
      <c r="AZ20" s="1">
        <v>68</v>
      </c>
    </row>
    <row r="21" spans="1:52" s="1" customFormat="1" x14ac:dyDescent="0.25">
      <c r="A21" s="1" t="s">
        <v>10</v>
      </c>
      <c r="B21" s="1">
        <v>196</v>
      </c>
      <c r="C21" s="1">
        <v>206</v>
      </c>
      <c r="D21" s="1">
        <v>10</v>
      </c>
      <c r="E21" s="1">
        <f t="shared" si="4"/>
        <v>59.7408</v>
      </c>
      <c r="F21" s="1">
        <f t="shared" si="5"/>
        <v>62.788800000000002</v>
      </c>
      <c r="G21" s="1">
        <f t="shared" si="6"/>
        <v>3.048</v>
      </c>
      <c r="H21" s="1" t="s">
        <v>15</v>
      </c>
      <c r="I21" s="1">
        <v>462623</v>
      </c>
      <c r="J21" s="1">
        <f t="shared" si="0"/>
        <v>8.65</v>
      </c>
      <c r="K21" s="1">
        <f t="shared" si="1"/>
        <v>3.5999999999999996</v>
      </c>
      <c r="L21" s="1">
        <f t="shared" si="2"/>
        <v>80</v>
      </c>
      <c r="M21" s="1">
        <f t="shared" si="3"/>
        <v>0.85499999999999998</v>
      </c>
      <c r="N21" s="1" t="s">
        <v>54</v>
      </c>
      <c r="P21" s="1">
        <f t="shared" si="7"/>
        <v>0</v>
      </c>
      <c r="Q21" s="1">
        <v>0.86499999999999999</v>
      </c>
      <c r="R21" s="1">
        <v>8</v>
      </c>
      <c r="S21" s="1">
        <v>0.36</v>
      </c>
      <c r="T21" s="1" t="s">
        <v>18</v>
      </c>
      <c r="W21" s="1">
        <v>855</v>
      </c>
      <c r="X21" s="1">
        <v>7670</v>
      </c>
      <c r="Y21" s="1">
        <v>12</v>
      </c>
      <c r="Z21" s="1">
        <v>177</v>
      </c>
      <c r="AA21" s="1">
        <v>7.1</v>
      </c>
      <c r="AB21" s="1">
        <v>76</v>
      </c>
      <c r="AC21" s="1">
        <v>24</v>
      </c>
      <c r="AD21" s="1">
        <v>997</v>
      </c>
      <c r="AE21" s="1">
        <v>5.41</v>
      </c>
      <c r="AF21" s="1">
        <v>29</v>
      </c>
      <c r="AG21" s="1">
        <v>143</v>
      </c>
      <c r="AH21" s="1">
        <v>1</v>
      </c>
      <c r="AI21" s="1">
        <v>1</v>
      </c>
      <c r="AJ21" s="1">
        <v>81</v>
      </c>
      <c r="AK21" s="1">
        <v>1.9</v>
      </c>
      <c r="AL21" s="1">
        <v>1.5</v>
      </c>
      <c r="AM21" s="1">
        <v>1.5</v>
      </c>
      <c r="AN21" s="1">
        <v>71</v>
      </c>
      <c r="AO21" s="1">
        <v>2.42</v>
      </c>
      <c r="AP21" s="1">
        <v>0.129</v>
      </c>
      <c r="AQ21" s="1">
        <v>79</v>
      </c>
      <c r="AR21" s="1">
        <v>182</v>
      </c>
      <c r="AS21" s="1">
        <v>1.94</v>
      </c>
      <c r="AT21" s="1">
        <v>202</v>
      </c>
      <c r="AU21" s="1">
        <v>0.13</v>
      </c>
      <c r="AV21" s="1">
        <v>15</v>
      </c>
      <c r="AW21" s="1">
        <v>3.43</v>
      </c>
      <c r="AX21" s="1">
        <v>0.21</v>
      </c>
      <c r="AY21" s="1">
        <v>0.62</v>
      </c>
      <c r="AZ21" s="1">
        <v>4</v>
      </c>
    </row>
    <row r="22" spans="1:52" s="1" customFormat="1" x14ac:dyDescent="0.25">
      <c r="A22" s="1" t="s">
        <v>10</v>
      </c>
      <c r="B22" s="1">
        <v>206</v>
      </c>
      <c r="C22" s="1">
        <v>216</v>
      </c>
      <c r="D22" s="1">
        <v>10</v>
      </c>
      <c r="E22" s="1">
        <f t="shared" si="4"/>
        <v>62.788800000000002</v>
      </c>
      <c r="F22" s="1">
        <f t="shared" si="5"/>
        <v>65.836799999999997</v>
      </c>
      <c r="G22" s="1">
        <f t="shared" si="6"/>
        <v>3.048</v>
      </c>
      <c r="H22" s="1" t="s">
        <v>15</v>
      </c>
      <c r="I22" s="1">
        <v>462625</v>
      </c>
      <c r="J22" s="1">
        <f t="shared" si="0"/>
        <v>4.28</v>
      </c>
      <c r="K22" s="1">
        <f t="shared" si="1"/>
        <v>1.3</v>
      </c>
      <c r="L22" s="1">
        <f t="shared" si="2"/>
        <v>80</v>
      </c>
      <c r="M22" s="1">
        <f t="shared" si="3"/>
        <v>1.61</v>
      </c>
      <c r="N22" s="1" t="s">
        <v>54</v>
      </c>
      <c r="P22" s="1">
        <f t="shared" si="7"/>
        <v>0</v>
      </c>
      <c r="Q22" s="1">
        <v>0.42799999999999999</v>
      </c>
      <c r="R22" s="1">
        <v>8</v>
      </c>
      <c r="S22" s="1">
        <v>0.13</v>
      </c>
      <c r="T22" s="1" t="s">
        <v>18</v>
      </c>
      <c r="W22" s="1">
        <v>1610</v>
      </c>
      <c r="X22" s="1">
        <v>4054</v>
      </c>
      <c r="Y22" s="1">
        <v>38</v>
      </c>
      <c r="Z22" s="1">
        <v>246</v>
      </c>
      <c r="AA22" s="1">
        <v>6.8</v>
      </c>
      <c r="AB22" s="1">
        <v>69</v>
      </c>
      <c r="AC22" s="1">
        <v>28</v>
      </c>
      <c r="AD22" s="1">
        <v>2043</v>
      </c>
      <c r="AE22" s="1">
        <v>7.78</v>
      </c>
      <c r="AF22" s="1">
        <v>390</v>
      </c>
      <c r="AG22" s="1">
        <v>326</v>
      </c>
      <c r="AH22" s="1">
        <v>1</v>
      </c>
      <c r="AI22" s="1">
        <v>1</v>
      </c>
      <c r="AJ22" s="1">
        <v>47</v>
      </c>
      <c r="AK22" s="1">
        <v>1.8</v>
      </c>
      <c r="AL22" s="1">
        <v>8</v>
      </c>
      <c r="AM22" s="1">
        <v>5</v>
      </c>
      <c r="AN22" s="1">
        <v>155</v>
      </c>
      <c r="AO22" s="1">
        <v>2.2200000000000002</v>
      </c>
      <c r="AP22" s="1">
        <v>0.13200000000000001</v>
      </c>
      <c r="AQ22" s="1">
        <v>241</v>
      </c>
      <c r="AR22" s="1">
        <v>175</v>
      </c>
      <c r="AS22" s="1">
        <v>2.29</v>
      </c>
      <c r="AT22" s="1">
        <v>144</v>
      </c>
      <c r="AU22" s="1">
        <v>0.08</v>
      </c>
      <c r="AV22" s="1">
        <v>11</v>
      </c>
      <c r="AW22" s="1">
        <v>3.45</v>
      </c>
      <c r="AX22" s="1">
        <v>0.09</v>
      </c>
      <c r="AY22" s="1">
        <v>0.49</v>
      </c>
      <c r="AZ22" s="1">
        <v>1</v>
      </c>
    </row>
    <row r="23" spans="1:52" s="1" customFormat="1" x14ac:dyDescent="0.25">
      <c r="A23" s="1" t="s">
        <v>10</v>
      </c>
      <c r="B23" s="1">
        <v>216</v>
      </c>
      <c r="C23" s="1">
        <v>226</v>
      </c>
      <c r="D23" s="1">
        <v>10</v>
      </c>
      <c r="E23" s="1">
        <f t="shared" si="4"/>
        <v>65.836799999999997</v>
      </c>
      <c r="F23" s="1">
        <f t="shared" si="5"/>
        <v>68.884799999999998</v>
      </c>
      <c r="G23" s="1">
        <f t="shared" si="6"/>
        <v>3.048</v>
      </c>
      <c r="H23" s="1" t="s">
        <v>15</v>
      </c>
      <c r="I23" s="1">
        <v>462626</v>
      </c>
      <c r="J23" s="1">
        <f t="shared" si="0"/>
        <v>12.12</v>
      </c>
      <c r="K23" s="1">
        <f t="shared" si="1"/>
        <v>4.5</v>
      </c>
      <c r="L23" s="1">
        <f t="shared" si="2"/>
        <v>340</v>
      </c>
      <c r="M23" s="1">
        <f t="shared" si="3"/>
        <v>1.42</v>
      </c>
      <c r="N23" s="1" t="s">
        <v>54</v>
      </c>
      <c r="P23" s="1">
        <f t="shared" si="7"/>
        <v>0</v>
      </c>
      <c r="Q23" s="1">
        <v>1.212</v>
      </c>
      <c r="R23" s="1">
        <v>34</v>
      </c>
      <c r="S23" s="1">
        <v>0.45</v>
      </c>
      <c r="T23" s="1" t="s">
        <v>18</v>
      </c>
      <c r="W23" s="1">
        <v>1420</v>
      </c>
      <c r="X23" s="1" t="s">
        <v>17</v>
      </c>
      <c r="Y23" s="1">
        <v>68</v>
      </c>
      <c r="Z23" s="1">
        <v>896</v>
      </c>
      <c r="AA23" s="1">
        <v>30.4</v>
      </c>
      <c r="AB23" s="1">
        <v>100</v>
      </c>
      <c r="AC23" s="1">
        <v>89</v>
      </c>
      <c r="AD23" s="1">
        <v>3933</v>
      </c>
      <c r="AE23" s="1">
        <v>15.16</v>
      </c>
      <c r="AF23" s="1">
        <v>3003</v>
      </c>
      <c r="AG23" s="1">
        <v>246</v>
      </c>
      <c r="AH23" s="1">
        <v>1</v>
      </c>
      <c r="AI23" s="1">
        <v>1</v>
      </c>
      <c r="AJ23" s="1">
        <v>47</v>
      </c>
      <c r="AK23" s="1">
        <v>6.2</v>
      </c>
      <c r="AL23" s="1">
        <v>9</v>
      </c>
      <c r="AM23" s="1">
        <v>12</v>
      </c>
      <c r="AN23" s="1">
        <v>153</v>
      </c>
      <c r="AO23" s="1">
        <v>2.29</v>
      </c>
      <c r="AP23" s="1">
        <v>7.0000000000000007E-2</v>
      </c>
      <c r="AQ23" s="1">
        <v>384</v>
      </c>
      <c r="AR23" s="1">
        <v>286</v>
      </c>
      <c r="AS23" s="1">
        <v>2.74</v>
      </c>
      <c r="AT23" s="1">
        <v>95</v>
      </c>
      <c r="AU23" s="1">
        <v>0.06</v>
      </c>
      <c r="AV23" s="1">
        <v>14</v>
      </c>
      <c r="AW23" s="1">
        <v>4.76</v>
      </c>
      <c r="AX23" s="1">
        <v>0.06</v>
      </c>
      <c r="AY23" s="1">
        <v>0.33</v>
      </c>
      <c r="AZ23" s="1">
        <v>2</v>
      </c>
    </row>
    <row r="24" spans="1:52" s="1" customFormat="1" x14ac:dyDescent="0.25">
      <c r="A24" s="1" t="s">
        <v>10</v>
      </c>
      <c r="B24" s="1">
        <v>226</v>
      </c>
      <c r="C24" s="1">
        <v>236</v>
      </c>
      <c r="D24" s="1">
        <v>10</v>
      </c>
      <c r="E24" s="1">
        <f t="shared" si="4"/>
        <v>68.884799999999998</v>
      </c>
      <c r="F24" s="1">
        <f t="shared" si="5"/>
        <v>71.9328</v>
      </c>
      <c r="G24" s="1">
        <f t="shared" si="6"/>
        <v>3.048</v>
      </c>
      <c r="H24" s="1" t="s">
        <v>15</v>
      </c>
      <c r="I24" s="1">
        <v>462627</v>
      </c>
      <c r="J24" s="1">
        <f t="shared" si="0"/>
        <v>12.36</v>
      </c>
      <c r="K24" s="1">
        <f t="shared" si="1"/>
        <v>2.2000000000000002</v>
      </c>
      <c r="L24" s="1">
        <f t="shared" si="2"/>
        <v>300</v>
      </c>
      <c r="M24" s="1">
        <f t="shared" si="3"/>
        <v>0.432</v>
      </c>
      <c r="N24" s="1" t="s">
        <v>54</v>
      </c>
      <c r="P24" s="1">
        <f t="shared" si="7"/>
        <v>0</v>
      </c>
      <c r="Q24" s="1">
        <v>1.236</v>
      </c>
      <c r="R24" s="1">
        <v>30</v>
      </c>
      <c r="S24" s="1">
        <v>0.22</v>
      </c>
      <c r="T24" s="1" t="s">
        <v>18</v>
      </c>
      <c r="W24" s="1">
        <v>432</v>
      </c>
      <c r="X24" s="1" t="s">
        <v>17</v>
      </c>
      <c r="Y24" s="1">
        <v>18</v>
      </c>
      <c r="Z24" s="1">
        <v>435</v>
      </c>
      <c r="AA24" s="1">
        <v>26.9</v>
      </c>
      <c r="AB24" s="1">
        <v>123</v>
      </c>
      <c r="AC24" s="1">
        <v>69</v>
      </c>
      <c r="AD24" s="1">
        <v>2681</v>
      </c>
      <c r="AE24" s="1">
        <v>15.36</v>
      </c>
      <c r="AF24" s="1">
        <v>848</v>
      </c>
      <c r="AG24" s="1">
        <v>82</v>
      </c>
      <c r="AH24" s="1">
        <v>1</v>
      </c>
      <c r="AI24" s="1">
        <v>2</v>
      </c>
      <c r="AJ24" s="1">
        <v>40</v>
      </c>
      <c r="AK24" s="1">
        <v>1.4</v>
      </c>
      <c r="AL24" s="1">
        <v>1.5</v>
      </c>
      <c r="AM24" s="1">
        <v>1.5</v>
      </c>
      <c r="AN24" s="1">
        <v>149</v>
      </c>
      <c r="AO24" s="1">
        <v>3.43</v>
      </c>
      <c r="AP24" s="1">
        <v>0.125</v>
      </c>
      <c r="AQ24" s="1">
        <v>111</v>
      </c>
      <c r="AR24" s="1">
        <v>248</v>
      </c>
      <c r="AS24" s="1">
        <v>2.78</v>
      </c>
      <c r="AT24" s="1">
        <v>98</v>
      </c>
      <c r="AU24" s="1">
        <v>7.0000000000000007E-2</v>
      </c>
      <c r="AV24" s="1">
        <v>14</v>
      </c>
      <c r="AW24" s="1">
        <v>3.06</v>
      </c>
      <c r="AX24" s="1">
        <v>0.05</v>
      </c>
      <c r="AY24" s="1">
        <v>0.61</v>
      </c>
      <c r="AZ24" s="1">
        <v>1</v>
      </c>
    </row>
    <row r="25" spans="1:52" s="1" customFormat="1" x14ac:dyDescent="0.25">
      <c r="A25" s="1" t="s">
        <v>10</v>
      </c>
      <c r="B25" s="1">
        <v>236</v>
      </c>
      <c r="C25" s="1">
        <v>246</v>
      </c>
      <c r="D25" s="1">
        <v>10</v>
      </c>
      <c r="E25" s="1">
        <f t="shared" si="4"/>
        <v>71.9328</v>
      </c>
      <c r="F25" s="1">
        <f t="shared" si="5"/>
        <v>74.980800000000002</v>
      </c>
      <c r="G25" s="1">
        <f t="shared" si="6"/>
        <v>3.048</v>
      </c>
      <c r="H25" s="1" t="s">
        <v>15</v>
      </c>
      <c r="I25" s="1">
        <v>462628</v>
      </c>
      <c r="J25" s="1">
        <f t="shared" si="0"/>
        <v>3.92</v>
      </c>
      <c r="K25" s="1">
        <f t="shared" si="1"/>
        <v>1.2</v>
      </c>
      <c r="L25" s="1">
        <f t="shared" si="2"/>
        <v>70</v>
      </c>
      <c r="M25" s="1">
        <f t="shared" si="3"/>
        <v>5.0999999999999997E-2</v>
      </c>
      <c r="N25" s="1" t="s">
        <v>54</v>
      </c>
      <c r="P25" s="1">
        <f t="shared" si="7"/>
        <v>0</v>
      </c>
      <c r="Q25" s="1">
        <v>0.39200000000000002</v>
      </c>
      <c r="R25" s="1">
        <v>7</v>
      </c>
      <c r="S25" s="1">
        <v>0.12</v>
      </c>
      <c r="T25" s="1" t="s">
        <v>18</v>
      </c>
      <c r="W25" s="1">
        <v>51</v>
      </c>
      <c r="X25" s="1">
        <v>3514</v>
      </c>
      <c r="Y25" s="1">
        <v>20</v>
      </c>
      <c r="Z25" s="1">
        <v>221</v>
      </c>
      <c r="AA25" s="1">
        <v>5.3</v>
      </c>
      <c r="AB25" s="1">
        <v>76</v>
      </c>
      <c r="AC25" s="1">
        <v>33</v>
      </c>
      <c r="AD25" s="1">
        <v>1891</v>
      </c>
      <c r="AE25" s="1">
        <v>7.62</v>
      </c>
      <c r="AF25" s="1">
        <v>59</v>
      </c>
      <c r="AG25" s="1">
        <v>4</v>
      </c>
      <c r="AH25" s="1">
        <v>1</v>
      </c>
      <c r="AI25" s="1">
        <v>2</v>
      </c>
      <c r="AJ25" s="1">
        <v>48</v>
      </c>
      <c r="AK25" s="1">
        <v>1.5</v>
      </c>
      <c r="AL25" s="1">
        <v>1.5</v>
      </c>
      <c r="AM25" s="1">
        <v>3</v>
      </c>
      <c r="AN25" s="1">
        <v>106</v>
      </c>
      <c r="AO25" s="1">
        <v>3.09</v>
      </c>
      <c r="AP25" s="1">
        <v>0.11</v>
      </c>
      <c r="AQ25" s="1">
        <v>104</v>
      </c>
      <c r="AR25" s="1">
        <v>146</v>
      </c>
      <c r="AS25" s="1">
        <v>1.74</v>
      </c>
      <c r="AT25" s="1">
        <v>46</v>
      </c>
      <c r="AU25" s="1">
        <v>0.05</v>
      </c>
      <c r="AV25" s="1">
        <v>10</v>
      </c>
      <c r="AW25" s="1">
        <v>2.56</v>
      </c>
      <c r="AX25" s="1">
        <v>0.11</v>
      </c>
      <c r="AY25" s="1">
        <v>0.22</v>
      </c>
      <c r="AZ25" s="1">
        <v>1</v>
      </c>
    </row>
    <row r="26" spans="1:52" s="1" customFormat="1" x14ac:dyDescent="0.25">
      <c r="A26" s="1" t="s">
        <v>10</v>
      </c>
      <c r="B26" s="1">
        <v>246</v>
      </c>
      <c r="C26" s="1">
        <v>256</v>
      </c>
      <c r="D26" s="1">
        <v>10</v>
      </c>
      <c r="E26" s="1">
        <f t="shared" si="4"/>
        <v>74.980800000000002</v>
      </c>
      <c r="F26" s="1">
        <f t="shared" si="5"/>
        <v>78.028800000000004</v>
      </c>
      <c r="G26" s="1">
        <f t="shared" si="6"/>
        <v>3.048</v>
      </c>
      <c r="H26" s="1" t="s">
        <v>15</v>
      </c>
      <c r="I26" s="1">
        <v>462630</v>
      </c>
      <c r="J26" s="1">
        <f t="shared" si="0"/>
        <v>7.5600000000000005</v>
      </c>
      <c r="K26" s="1">
        <f t="shared" si="1"/>
        <v>1.9</v>
      </c>
      <c r="L26" s="1">
        <f t="shared" si="2"/>
        <v>180</v>
      </c>
      <c r="M26" s="1">
        <f t="shared" si="3"/>
        <v>1.4E-2</v>
      </c>
      <c r="N26" s="1" t="s">
        <v>54</v>
      </c>
      <c r="P26" s="1">
        <f t="shared" si="7"/>
        <v>0</v>
      </c>
      <c r="Q26" s="1">
        <v>0.75600000000000001</v>
      </c>
      <c r="R26" s="1">
        <v>18</v>
      </c>
      <c r="S26" s="1">
        <v>0.19</v>
      </c>
      <c r="T26" s="1" t="s">
        <v>18</v>
      </c>
      <c r="W26" s="1">
        <v>14</v>
      </c>
      <c r="X26" s="1">
        <v>6975</v>
      </c>
      <c r="Y26" s="1">
        <v>40</v>
      </c>
      <c r="Z26" s="1">
        <v>474</v>
      </c>
      <c r="AA26" s="1">
        <v>13.5</v>
      </c>
      <c r="AB26" s="1">
        <v>83</v>
      </c>
      <c r="AC26" s="1">
        <v>38</v>
      </c>
      <c r="AD26" s="1">
        <v>4316</v>
      </c>
      <c r="AE26" s="1">
        <v>14.46</v>
      </c>
      <c r="AF26" s="1">
        <v>37</v>
      </c>
      <c r="AG26" s="1">
        <v>4</v>
      </c>
      <c r="AH26" s="1">
        <v>1</v>
      </c>
      <c r="AI26" s="1">
        <v>6</v>
      </c>
      <c r="AJ26" s="1">
        <v>39</v>
      </c>
      <c r="AK26" s="1">
        <v>2.5</v>
      </c>
      <c r="AL26" s="1">
        <v>8</v>
      </c>
      <c r="AM26" s="1">
        <v>3</v>
      </c>
      <c r="AN26" s="1">
        <v>176</v>
      </c>
      <c r="AO26" s="1">
        <v>3.36</v>
      </c>
      <c r="AP26" s="1">
        <v>0.13400000000000001</v>
      </c>
      <c r="AQ26" s="1">
        <v>692</v>
      </c>
      <c r="AR26" s="1">
        <v>161</v>
      </c>
      <c r="AS26" s="1">
        <v>2.71</v>
      </c>
      <c r="AT26" s="1">
        <v>25</v>
      </c>
      <c r="AU26" s="1">
        <v>0.02</v>
      </c>
      <c r="AV26" s="1">
        <v>15</v>
      </c>
      <c r="AW26" s="1">
        <v>3.21</v>
      </c>
      <c r="AX26" s="1">
        <v>0.02</v>
      </c>
      <c r="AY26" s="1">
        <v>0.1</v>
      </c>
      <c r="AZ26" s="1">
        <v>81</v>
      </c>
    </row>
    <row r="27" spans="1:52" s="1" customFormat="1" x14ac:dyDescent="0.25">
      <c r="A27" s="1" t="s">
        <v>10</v>
      </c>
      <c r="B27" s="1">
        <v>256</v>
      </c>
      <c r="C27" s="1">
        <v>266</v>
      </c>
      <c r="D27" s="1">
        <v>10</v>
      </c>
      <c r="E27" s="1">
        <f t="shared" si="4"/>
        <v>78.028800000000004</v>
      </c>
      <c r="F27" s="1">
        <f t="shared" si="5"/>
        <v>81.076800000000006</v>
      </c>
      <c r="G27" s="1">
        <f t="shared" si="6"/>
        <v>3.048</v>
      </c>
      <c r="H27" s="1" t="s">
        <v>15</v>
      </c>
      <c r="I27" s="1">
        <v>462631</v>
      </c>
      <c r="J27" s="1">
        <f t="shared" si="0"/>
        <v>3.99</v>
      </c>
      <c r="K27" s="1">
        <f t="shared" si="1"/>
        <v>3.5</v>
      </c>
      <c r="L27" s="1">
        <f t="shared" si="2"/>
        <v>130</v>
      </c>
      <c r="M27" s="1">
        <f t="shared" si="3"/>
        <v>3.7999999999999999E-2</v>
      </c>
      <c r="N27" s="1" t="s">
        <v>54</v>
      </c>
      <c r="P27" s="1">
        <f t="shared" si="7"/>
        <v>0</v>
      </c>
      <c r="Q27" s="1">
        <v>0.39900000000000002</v>
      </c>
      <c r="R27" s="1">
        <v>13</v>
      </c>
      <c r="S27" s="1">
        <v>0.35</v>
      </c>
      <c r="T27" s="1" t="s">
        <v>18</v>
      </c>
      <c r="W27" s="1">
        <v>38</v>
      </c>
      <c r="X27" s="1">
        <v>3650</v>
      </c>
      <c r="Y27" s="1">
        <v>29</v>
      </c>
      <c r="Z27" s="1">
        <v>248</v>
      </c>
      <c r="AA27" s="1">
        <v>8.9</v>
      </c>
      <c r="AB27" s="1">
        <v>88</v>
      </c>
      <c r="AC27" s="1">
        <v>226</v>
      </c>
      <c r="AD27" s="1">
        <v>2983</v>
      </c>
      <c r="AE27" s="1">
        <v>11.48</v>
      </c>
      <c r="AF27" s="1">
        <v>9967</v>
      </c>
      <c r="AG27" s="1">
        <v>4</v>
      </c>
      <c r="AH27" s="1">
        <v>1</v>
      </c>
      <c r="AI27" s="1">
        <v>6</v>
      </c>
      <c r="AJ27" s="1">
        <v>42</v>
      </c>
      <c r="AK27" s="1">
        <v>1</v>
      </c>
      <c r="AL27" s="1">
        <v>11</v>
      </c>
      <c r="AM27" s="1">
        <v>5</v>
      </c>
      <c r="AN27" s="1">
        <v>126</v>
      </c>
      <c r="AO27" s="1">
        <v>2.06</v>
      </c>
      <c r="AP27" s="1">
        <v>7.8E-2</v>
      </c>
      <c r="AQ27" s="1">
        <v>676</v>
      </c>
      <c r="AR27" s="1">
        <v>119</v>
      </c>
      <c r="AS27" s="1">
        <v>1.96</v>
      </c>
      <c r="AT27" s="1">
        <v>49</v>
      </c>
      <c r="AU27" s="1">
        <v>0.03</v>
      </c>
      <c r="AV27" s="1">
        <v>17</v>
      </c>
      <c r="AW27" s="1">
        <v>2.17</v>
      </c>
      <c r="AX27" s="1">
        <v>0.08</v>
      </c>
      <c r="AY27" s="1">
        <v>0.14000000000000001</v>
      </c>
      <c r="AZ27" s="1">
        <v>1</v>
      </c>
    </row>
    <row r="28" spans="1:52" s="1" customFormat="1" x14ac:dyDescent="0.25">
      <c r="A28" s="1" t="s">
        <v>10</v>
      </c>
      <c r="B28" s="1">
        <v>266</v>
      </c>
      <c r="C28" s="1">
        <v>276</v>
      </c>
      <c r="D28" s="1">
        <v>10</v>
      </c>
      <c r="E28" s="1">
        <f t="shared" si="4"/>
        <v>81.076800000000006</v>
      </c>
      <c r="F28" s="1">
        <f t="shared" si="5"/>
        <v>84.124800000000008</v>
      </c>
      <c r="G28" s="1">
        <f t="shared" si="6"/>
        <v>3.048</v>
      </c>
      <c r="H28" s="1" t="s">
        <v>15</v>
      </c>
      <c r="I28" s="1">
        <v>462632</v>
      </c>
      <c r="J28" s="1">
        <f t="shared" si="0"/>
        <v>4.4800000000000004</v>
      </c>
      <c r="K28" s="1">
        <f t="shared" si="1"/>
        <v>1</v>
      </c>
      <c r="L28" s="1">
        <f t="shared" si="2"/>
        <v>100</v>
      </c>
      <c r="M28" s="1">
        <f t="shared" si="3"/>
        <v>4.0000000000000001E-3</v>
      </c>
      <c r="N28" s="1" t="s">
        <v>54</v>
      </c>
      <c r="P28" s="1">
        <f t="shared" si="7"/>
        <v>0</v>
      </c>
      <c r="Q28" s="1">
        <v>0.44800000000000001</v>
      </c>
      <c r="R28" s="1">
        <v>10</v>
      </c>
      <c r="S28" s="1">
        <v>0.1</v>
      </c>
      <c r="T28" s="1" t="s">
        <v>18</v>
      </c>
      <c r="W28" s="1">
        <v>4</v>
      </c>
      <c r="X28" s="1">
        <v>3990</v>
      </c>
      <c r="Y28" s="1">
        <v>11</v>
      </c>
      <c r="Z28" s="1">
        <v>234</v>
      </c>
      <c r="AA28" s="1">
        <v>7.7</v>
      </c>
      <c r="AB28" s="1">
        <v>109</v>
      </c>
      <c r="AC28" s="1">
        <v>17</v>
      </c>
      <c r="AD28" s="1">
        <v>1896</v>
      </c>
      <c r="AE28" s="1">
        <v>7.15</v>
      </c>
      <c r="AF28" s="1">
        <v>28</v>
      </c>
      <c r="AG28" s="1">
        <v>4</v>
      </c>
      <c r="AH28" s="1">
        <v>1</v>
      </c>
      <c r="AI28" s="1">
        <v>1</v>
      </c>
      <c r="AJ28" s="1">
        <v>83</v>
      </c>
      <c r="AK28" s="1">
        <v>1.9</v>
      </c>
      <c r="AL28" s="1">
        <v>5</v>
      </c>
      <c r="AM28" s="1">
        <v>3</v>
      </c>
      <c r="AN28" s="1">
        <v>111</v>
      </c>
      <c r="AO28" s="1">
        <v>2.76</v>
      </c>
      <c r="AP28" s="1">
        <v>0.104</v>
      </c>
      <c r="AQ28" s="1">
        <v>67</v>
      </c>
      <c r="AR28" s="1">
        <v>184</v>
      </c>
      <c r="AS28" s="1">
        <v>1.87</v>
      </c>
      <c r="AT28" s="1">
        <v>105</v>
      </c>
      <c r="AU28" s="1">
        <v>0.06</v>
      </c>
      <c r="AV28" s="1">
        <v>11</v>
      </c>
      <c r="AW28" s="1">
        <v>3.34</v>
      </c>
      <c r="AX28" s="1">
        <v>0.15</v>
      </c>
      <c r="AY28" s="1">
        <v>0.28000000000000003</v>
      </c>
      <c r="AZ28" s="1">
        <v>4</v>
      </c>
    </row>
    <row r="29" spans="1:52" s="1" customFormat="1" x14ac:dyDescent="0.25">
      <c r="A29" s="1" t="s">
        <v>10</v>
      </c>
      <c r="B29" s="1">
        <v>276</v>
      </c>
      <c r="C29" s="1">
        <v>286</v>
      </c>
      <c r="D29" s="1">
        <v>10</v>
      </c>
      <c r="E29" s="1">
        <f t="shared" si="4"/>
        <v>84.124800000000008</v>
      </c>
      <c r="F29" s="1">
        <f t="shared" si="5"/>
        <v>87.172800000000009</v>
      </c>
      <c r="G29" s="1">
        <f t="shared" si="6"/>
        <v>3.048</v>
      </c>
      <c r="H29" s="1" t="s">
        <v>15</v>
      </c>
      <c r="I29" s="1">
        <v>462633</v>
      </c>
      <c r="J29" s="1">
        <f t="shared" si="0"/>
        <v>15.96</v>
      </c>
      <c r="K29" s="1">
        <f t="shared" si="1"/>
        <v>5.6000000000000005</v>
      </c>
      <c r="L29" s="1">
        <f t="shared" si="2"/>
        <v>240</v>
      </c>
      <c r="M29" s="1">
        <f t="shared" si="3"/>
        <v>1.4E-2</v>
      </c>
      <c r="N29" s="1" t="s">
        <v>54</v>
      </c>
      <c r="P29" s="1">
        <f t="shared" si="7"/>
        <v>0</v>
      </c>
      <c r="Q29" s="1">
        <v>1.5960000000000001</v>
      </c>
      <c r="R29" s="1">
        <v>24</v>
      </c>
      <c r="S29" s="1">
        <v>0.56000000000000005</v>
      </c>
      <c r="T29" s="1" t="s">
        <v>18</v>
      </c>
      <c r="W29" s="1">
        <v>14</v>
      </c>
      <c r="X29" s="1" t="s">
        <v>17</v>
      </c>
      <c r="Y29" s="1">
        <v>11</v>
      </c>
      <c r="Z29" s="1">
        <v>284</v>
      </c>
      <c r="AA29" s="1">
        <v>19.600000000000001</v>
      </c>
      <c r="AB29" s="1">
        <v>122</v>
      </c>
      <c r="AC29" s="1">
        <v>50</v>
      </c>
      <c r="AD29" s="1">
        <v>1551</v>
      </c>
      <c r="AE29" s="1">
        <v>9.94</v>
      </c>
      <c r="AF29" s="1">
        <v>206</v>
      </c>
      <c r="AG29" s="1">
        <v>4</v>
      </c>
      <c r="AH29" s="1">
        <v>1</v>
      </c>
      <c r="AI29" s="1">
        <v>3</v>
      </c>
      <c r="AJ29" s="1">
        <v>57</v>
      </c>
      <c r="AK29" s="1">
        <v>1.7</v>
      </c>
      <c r="AL29" s="1">
        <v>1.5</v>
      </c>
      <c r="AM29" s="1">
        <v>3</v>
      </c>
      <c r="AN29" s="1">
        <v>120</v>
      </c>
      <c r="AO29" s="1">
        <v>3.2</v>
      </c>
      <c r="AP29" s="1">
        <v>0.193</v>
      </c>
      <c r="AQ29" s="1">
        <v>51</v>
      </c>
      <c r="AR29" s="1">
        <v>112</v>
      </c>
      <c r="AS29" s="1">
        <v>1.81</v>
      </c>
      <c r="AT29" s="1">
        <v>83</v>
      </c>
      <c r="AU29" s="1">
        <v>0.08</v>
      </c>
      <c r="AV29" s="1">
        <v>10</v>
      </c>
      <c r="AW29" s="1">
        <v>2.82</v>
      </c>
      <c r="AX29" s="1">
        <v>0.13</v>
      </c>
      <c r="AY29" s="1">
        <v>0.39</v>
      </c>
      <c r="AZ29" s="1">
        <v>3</v>
      </c>
    </row>
    <row r="30" spans="1:52" s="1" customFormat="1" x14ac:dyDescent="0.25">
      <c r="A30" s="1" t="s">
        <v>10</v>
      </c>
      <c r="B30" s="1">
        <v>286</v>
      </c>
      <c r="C30" s="1">
        <v>296</v>
      </c>
      <c r="D30" s="1">
        <v>10</v>
      </c>
      <c r="E30" s="1">
        <f t="shared" si="4"/>
        <v>87.172800000000009</v>
      </c>
      <c r="F30" s="1">
        <f t="shared" si="5"/>
        <v>90.220800000000011</v>
      </c>
      <c r="G30" s="1">
        <f t="shared" si="6"/>
        <v>3.048</v>
      </c>
      <c r="H30" s="1" t="s">
        <v>15</v>
      </c>
      <c r="I30" s="1">
        <v>462635</v>
      </c>
      <c r="J30" s="1">
        <f t="shared" si="0"/>
        <v>11.15</v>
      </c>
      <c r="K30" s="1">
        <f t="shared" si="1"/>
        <v>7.7</v>
      </c>
      <c r="L30" s="1">
        <f t="shared" si="2"/>
        <v>110</v>
      </c>
      <c r="M30" s="1">
        <f t="shared" si="3"/>
        <v>5.6000000000000001E-2</v>
      </c>
      <c r="N30" s="1" t="s">
        <v>54</v>
      </c>
      <c r="P30" s="1">
        <f t="shared" si="7"/>
        <v>0</v>
      </c>
      <c r="Q30" s="1">
        <v>1.115</v>
      </c>
      <c r="R30" s="1">
        <v>11</v>
      </c>
      <c r="S30" s="1">
        <v>0.77</v>
      </c>
      <c r="T30" s="1" t="s">
        <v>18</v>
      </c>
      <c r="W30" s="1">
        <v>56</v>
      </c>
      <c r="X30" s="1">
        <v>9526</v>
      </c>
      <c r="Y30" s="1">
        <v>14</v>
      </c>
      <c r="Z30" s="1">
        <v>208</v>
      </c>
      <c r="AA30" s="1">
        <v>8.6</v>
      </c>
      <c r="AB30" s="1">
        <v>66</v>
      </c>
      <c r="AC30" s="1">
        <v>36</v>
      </c>
      <c r="AD30" s="1">
        <v>1634</v>
      </c>
      <c r="AE30" s="1">
        <v>9</v>
      </c>
      <c r="AF30" s="1">
        <v>42</v>
      </c>
      <c r="AG30" s="1">
        <v>4</v>
      </c>
      <c r="AH30" s="1">
        <v>1</v>
      </c>
      <c r="AI30" s="1">
        <v>2</v>
      </c>
      <c r="AJ30" s="1">
        <v>54</v>
      </c>
      <c r="AK30" s="1">
        <v>1.4</v>
      </c>
      <c r="AL30" s="1">
        <v>4</v>
      </c>
      <c r="AM30" s="1">
        <v>3</v>
      </c>
      <c r="AN30" s="1">
        <v>125</v>
      </c>
      <c r="AO30" s="1">
        <v>2.83</v>
      </c>
      <c r="AP30" s="1">
        <v>0.20499999999999999</v>
      </c>
      <c r="AQ30" s="1">
        <v>144</v>
      </c>
      <c r="AR30" s="1">
        <v>43</v>
      </c>
      <c r="AS30" s="1">
        <v>1.46</v>
      </c>
      <c r="AT30" s="1">
        <v>47</v>
      </c>
      <c r="AU30" s="1">
        <v>0.05</v>
      </c>
      <c r="AV30" s="1">
        <v>13</v>
      </c>
      <c r="AW30" s="1">
        <v>1.87</v>
      </c>
      <c r="AX30" s="1">
        <v>0.09</v>
      </c>
      <c r="AY30" s="1">
        <v>0.3</v>
      </c>
      <c r="AZ30" s="1">
        <v>14</v>
      </c>
    </row>
    <row r="31" spans="1:52" s="1" customFormat="1" x14ac:dyDescent="0.25">
      <c r="A31" s="1" t="s">
        <v>10</v>
      </c>
      <c r="B31" s="1">
        <v>296</v>
      </c>
      <c r="C31" s="1">
        <v>306</v>
      </c>
      <c r="D31" s="1">
        <v>10</v>
      </c>
      <c r="E31" s="1">
        <f t="shared" si="4"/>
        <v>90.220800000000011</v>
      </c>
      <c r="F31" s="1">
        <f t="shared" si="5"/>
        <v>93.268799999999999</v>
      </c>
      <c r="G31" s="1">
        <f t="shared" si="6"/>
        <v>3.048</v>
      </c>
      <c r="H31" s="1" t="s">
        <v>15</v>
      </c>
      <c r="I31" s="1">
        <v>462636</v>
      </c>
      <c r="J31" s="1">
        <f t="shared" si="0"/>
        <v>15.860000000000001</v>
      </c>
      <c r="K31" s="1">
        <f t="shared" si="1"/>
        <v>6.4</v>
      </c>
      <c r="L31" s="1">
        <f t="shared" si="2"/>
        <v>190</v>
      </c>
      <c r="M31" s="1">
        <f t="shared" si="3"/>
        <v>4.5999999999999999E-2</v>
      </c>
      <c r="N31" s="1" t="s">
        <v>54</v>
      </c>
      <c r="P31" s="1">
        <f t="shared" si="7"/>
        <v>0</v>
      </c>
      <c r="Q31" s="1">
        <v>1.5860000000000001</v>
      </c>
      <c r="R31" s="1">
        <v>19</v>
      </c>
      <c r="S31" s="1">
        <v>0.64</v>
      </c>
      <c r="T31" s="1" t="s">
        <v>18</v>
      </c>
      <c r="W31" s="1">
        <v>46</v>
      </c>
      <c r="X31" s="1" t="s">
        <v>17</v>
      </c>
      <c r="Y31" s="1">
        <v>28</v>
      </c>
      <c r="Z31" s="1">
        <v>590</v>
      </c>
      <c r="AA31" s="1">
        <v>15.2</v>
      </c>
      <c r="AB31" s="1">
        <v>111</v>
      </c>
      <c r="AC31" s="1">
        <v>45</v>
      </c>
      <c r="AD31" s="1">
        <v>2077</v>
      </c>
      <c r="AE31" s="1">
        <v>10.96</v>
      </c>
      <c r="AF31" s="1">
        <v>444</v>
      </c>
      <c r="AG31" s="1">
        <v>4</v>
      </c>
      <c r="AH31" s="1">
        <v>1</v>
      </c>
      <c r="AI31" s="1">
        <v>4</v>
      </c>
      <c r="AJ31" s="1">
        <v>62</v>
      </c>
      <c r="AK31" s="1">
        <v>4.2</v>
      </c>
      <c r="AL31" s="1">
        <v>27</v>
      </c>
      <c r="AM31" s="1">
        <v>5</v>
      </c>
      <c r="AN31" s="1">
        <v>106</v>
      </c>
      <c r="AO31" s="1">
        <v>3.55</v>
      </c>
      <c r="AP31" s="1">
        <v>0.221</v>
      </c>
      <c r="AQ31" s="1">
        <v>333</v>
      </c>
      <c r="AR31" s="1">
        <v>76</v>
      </c>
      <c r="AS31" s="1">
        <v>1.81</v>
      </c>
      <c r="AT31" s="1">
        <v>42</v>
      </c>
      <c r="AU31" s="1">
        <v>0.01</v>
      </c>
      <c r="AV31" s="1">
        <v>20</v>
      </c>
      <c r="AW31" s="1">
        <v>1.33</v>
      </c>
      <c r="AX31" s="1">
        <v>0.06</v>
      </c>
      <c r="AY31" s="1">
        <v>0.17</v>
      </c>
      <c r="AZ31" s="1">
        <v>17</v>
      </c>
    </row>
    <row r="32" spans="1:52" s="1" customFormat="1" x14ac:dyDescent="0.25">
      <c r="A32" s="1" t="s">
        <v>10</v>
      </c>
      <c r="B32" s="1">
        <v>306</v>
      </c>
      <c r="C32" s="1">
        <v>316</v>
      </c>
      <c r="D32" s="1">
        <v>10</v>
      </c>
      <c r="E32" s="1">
        <f t="shared" si="4"/>
        <v>93.268799999999999</v>
      </c>
      <c r="F32" s="1">
        <f t="shared" si="5"/>
        <v>96.316800000000001</v>
      </c>
      <c r="G32" s="1">
        <f t="shared" si="6"/>
        <v>3.048</v>
      </c>
      <c r="H32" s="1" t="s">
        <v>15</v>
      </c>
      <c r="I32" s="1">
        <v>462637</v>
      </c>
      <c r="J32" s="1">
        <f t="shared" si="0"/>
        <v>16.29</v>
      </c>
      <c r="K32" s="1">
        <f t="shared" si="1"/>
        <v>5.2</v>
      </c>
      <c r="L32" s="1">
        <f t="shared" si="2"/>
        <v>230</v>
      </c>
      <c r="M32" s="1">
        <f t="shared" si="3"/>
        <v>0.02</v>
      </c>
      <c r="N32" s="1" t="s">
        <v>54</v>
      </c>
      <c r="P32" s="1">
        <f t="shared" si="7"/>
        <v>0</v>
      </c>
      <c r="Q32" s="1">
        <v>1.629</v>
      </c>
      <c r="R32" s="1">
        <v>23</v>
      </c>
      <c r="S32" s="1">
        <v>0.52</v>
      </c>
      <c r="T32" s="1" t="s">
        <v>18</v>
      </c>
      <c r="W32" s="1">
        <v>20</v>
      </c>
      <c r="X32" s="1" t="s">
        <v>17</v>
      </c>
      <c r="Y32" s="1">
        <v>22</v>
      </c>
      <c r="Z32" s="1">
        <v>745</v>
      </c>
      <c r="AA32" s="1">
        <v>19.399999999999999</v>
      </c>
      <c r="AB32" s="1">
        <v>101</v>
      </c>
      <c r="AC32" s="1">
        <v>34</v>
      </c>
      <c r="AD32" s="1">
        <v>2044</v>
      </c>
      <c r="AE32" s="1">
        <v>10.83</v>
      </c>
      <c r="AF32" s="1">
        <v>201</v>
      </c>
      <c r="AG32" s="1">
        <v>4</v>
      </c>
      <c r="AH32" s="1">
        <v>1</v>
      </c>
      <c r="AI32" s="1">
        <v>3</v>
      </c>
      <c r="AJ32" s="1">
        <v>53</v>
      </c>
      <c r="AK32" s="1">
        <v>7</v>
      </c>
      <c r="AL32" s="1">
        <v>11</v>
      </c>
      <c r="AM32" s="1">
        <v>7</v>
      </c>
      <c r="AN32" s="1">
        <v>123</v>
      </c>
      <c r="AO32" s="1">
        <v>3.24</v>
      </c>
      <c r="AP32" s="1">
        <v>0.182</v>
      </c>
      <c r="AQ32" s="1">
        <v>235</v>
      </c>
      <c r="AR32" s="1">
        <v>79</v>
      </c>
      <c r="AS32" s="1">
        <v>1.86</v>
      </c>
      <c r="AT32" s="1">
        <v>36</v>
      </c>
      <c r="AU32" s="1">
        <v>0.01</v>
      </c>
      <c r="AV32" s="1">
        <v>17</v>
      </c>
      <c r="AW32" s="1">
        <v>1.0900000000000001</v>
      </c>
      <c r="AX32" s="1">
        <v>0.03</v>
      </c>
      <c r="AY32" s="1">
        <v>0.22</v>
      </c>
      <c r="AZ32" s="1">
        <v>5</v>
      </c>
    </row>
    <row r="33" spans="1:52" s="1" customFormat="1" x14ac:dyDescent="0.25">
      <c r="A33" s="1" t="s">
        <v>10</v>
      </c>
      <c r="B33" s="1">
        <v>316</v>
      </c>
      <c r="C33" s="1">
        <v>326</v>
      </c>
      <c r="D33" s="1">
        <v>10</v>
      </c>
      <c r="E33" s="1">
        <f t="shared" si="4"/>
        <v>96.316800000000001</v>
      </c>
      <c r="F33" s="1">
        <f t="shared" si="5"/>
        <v>99.364800000000002</v>
      </c>
      <c r="G33" s="1">
        <f t="shared" si="6"/>
        <v>3.048</v>
      </c>
      <c r="H33" s="1" t="s">
        <v>15</v>
      </c>
      <c r="I33" s="1">
        <v>462638</v>
      </c>
      <c r="J33" s="1">
        <f t="shared" si="0"/>
        <v>10.049999999999999</v>
      </c>
      <c r="K33" s="1">
        <f t="shared" si="1"/>
        <v>4.9000000000000004</v>
      </c>
      <c r="L33" s="1">
        <f t="shared" si="2"/>
        <v>170</v>
      </c>
      <c r="M33" s="1">
        <f t="shared" si="3"/>
        <v>1.7999999999999999E-2</v>
      </c>
      <c r="N33" s="1" t="s">
        <v>54</v>
      </c>
      <c r="P33" s="1">
        <f t="shared" si="7"/>
        <v>0</v>
      </c>
      <c r="Q33" s="1">
        <v>1.0049999999999999</v>
      </c>
      <c r="R33" s="1">
        <v>17</v>
      </c>
      <c r="S33" s="1">
        <v>0.49</v>
      </c>
      <c r="T33" s="1" t="s">
        <v>18</v>
      </c>
      <c r="W33" s="1">
        <v>18</v>
      </c>
      <c r="X33" s="1">
        <v>8859</v>
      </c>
      <c r="Y33" s="1">
        <v>12</v>
      </c>
      <c r="Z33" s="1">
        <v>404</v>
      </c>
      <c r="AA33" s="1">
        <v>14.7</v>
      </c>
      <c r="AB33" s="1">
        <v>85</v>
      </c>
      <c r="AC33" s="1">
        <v>36</v>
      </c>
      <c r="AD33" s="1">
        <v>1630</v>
      </c>
      <c r="AE33" s="1">
        <v>9.18</v>
      </c>
      <c r="AF33" s="1">
        <v>68</v>
      </c>
      <c r="AG33" s="1">
        <v>4</v>
      </c>
      <c r="AH33" s="1">
        <v>1</v>
      </c>
      <c r="AI33" s="1">
        <v>2</v>
      </c>
      <c r="AJ33" s="1">
        <v>59</v>
      </c>
      <c r="AK33" s="1">
        <v>3.4</v>
      </c>
      <c r="AL33" s="1">
        <v>6</v>
      </c>
      <c r="AM33" s="1">
        <v>7</v>
      </c>
      <c r="AN33" s="1">
        <v>124</v>
      </c>
      <c r="AO33" s="1">
        <v>2.48</v>
      </c>
      <c r="AP33" s="1">
        <v>0.151</v>
      </c>
      <c r="AQ33" s="1">
        <v>76</v>
      </c>
      <c r="AR33" s="1">
        <v>91</v>
      </c>
      <c r="AS33" s="1">
        <v>1.55</v>
      </c>
      <c r="AT33" s="1">
        <v>54</v>
      </c>
      <c r="AU33" s="1">
        <v>0.03</v>
      </c>
      <c r="AV33" s="1">
        <v>14</v>
      </c>
      <c r="AW33" s="1">
        <v>2.2000000000000002</v>
      </c>
      <c r="AX33" s="1">
        <v>0.1</v>
      </c>
      <c r="AY33" s="1">
        <v>0.32</v>
      </c>
      <c r="AZ33" s="1">
        <v>3</v>
      </c>
    </row>
    <row r="34" spans="1:52" s="1" customFormat="1" x14ac:dyDescent="0.25">
      <c r="A34" s="1" t="s">
        <v>10</v>
      </c>
      <c r="B34" s="1">
        <v>326</v>
      </c>
      <c r="C34" s="1">
        <v>336</v>
      </c>
      <c r="D34" s="1">
        <v>10</v>
      </c>
      <c r="E34" s="1">
        <f t="shared" si="4"/>
        <v>99.364800000000002</v>
      </c>
      <c r="F34" s="1">
        <f t="shared" si="5"/>
        <v>102.4128</v>
      </c>
      <c r="G34" s="1">
        <f t="shared" si="6"/>
        <v>3.048</v>
      </c>
      <c r="H34" s="1" t="s">
        <v>15</v>
      </c>
      <c r="I34" s="1">
        <v>462639</v>
      </c>
      <c r="J34" s="1">
        <f t="shared" si="0"/>
        <v>4.16</v>
      </c>
      <c r="K34" s="1">
        <f t="shared" si="1"/>
        <v>1.5</v>
      </c>
      <c r="L34" s="1">
        <f t="shared" si="2"/>
        <v>140</v>
      </c>
      <c r="M34" s="1">
        <f t="shared" si="3"/>
        <v>2.5999999999999999E-2</v>
      </c>
      <c r="N34" s="1" t="s">
        <v>54</v>
      </c>
      <c r="P34" s="1">
        <f t="shared" si="7"/>
        <v>0</v>
      </c>
      <c r="Q34" s="1">
        <v>0.41599999999999998</v>
      </c>
      <c r="R34" s="1">
        <v>14</v>
      </c>
      <c r="S34" s="1">
        <v>0.15</v>
      </c>
      <c r="T34" s="1" t="s">
        <v>18</v>
      </c>
      <c r="W34" s="1">
        <v>26</v>
      </c>
      <c r="X34" s="1">
        <v>3681</v>
      </c>
      <c r="Y34" s="1">
        <v>35</v>
      </c>
      <c r="Z34" s="1">
        <v>465</v>
      </c>
      <c r="AA34" s="1">
        <v>10.7</v>
      </c>
      <c r="AB34" s="1">
        <v>91</v>
      </c>
      <c r="AC34" s="1">
        <v>25</v>
      </c>
      <c r="AD34" s="1">
        <v>2566</v>
      </c>
      <c r="AE34" s="1">
        <v>10.28</v>
      </c>
      <c r="AF34" s="1">
        <v>116</v>
      </c>
      <c r="AG34" s="1">
        <v>4</v>
      </c>
      <c r="AH34" s="1">
        <v>1</v>
      </c>
      <c r="AI34" s="1">
        <v>3</v>
      </c>
      <c r="AJ34" s="1">
        <v>50</v>
      </c>
      <c r="AK34" s="1">
        <v>3.3</v>
      </c>
      <c r="AL34" s="1">
        <v>5</v>
      </c>
      <c r="AM34" s="1">
        <v>9</v>
      </c>
      <c r="AN34" s="1">
        <v>127</v>
      </c>
      <c r="AO34" s="1">
        <v>2.75</v>
      </c>
      <c r="AP34" s="1">
        <v>0.107</v>
      </c>
      <c r="AQ34" s="1">
        <v>112</v>
      </c>
      <c r="AR34" s="1">
        <v>214</v>
      </c>
      <c r="AS34" s="1">
        <v>1.79</v>
      </c>
      <c r="AT34" s="1">
        <v>50</v>
      </c>
      <c r="AU34" s="1">
        <v>0.01</v>
      </c>
      <c r="AV34" s="1">
        <v>19</v>
      </c>
      <c r="AW34" s="1">
        <v>1.34</v>
      </c>
      <c r="AX34" s="1">
        <v>0.02</v>
      </c>
      <c r="AY34" s="1">
        <v>0.16</v>
      </c>
      <c r="AZ34" s="1">
        <v>1</v>
      </c>
    </row>
    <row r="35" spans="1:52" s="1" customFormat="1" x14ac:dyDescent="0.25">
      <c r="A35" s="1" t="s">
        <v>10</v>
      </c>
      <c r="B35" s="1">
        <v>336</v>
      </c>
      <c r="C35" s="1">
        <v>346</v>
      </c>
      <c r="D35" s="1">
        <v>10</v>
      </c>
      <c r="E35" s="1">
        <f t="shared" si="4"/>
        <v>102.4128</v>
      </c>
      <c r="F35" s="1">
        <f t="shared" si="5"/>
        <v>105.46080000000001</v>
      </c>
      <c r="G35" s="1">
        <f t="shared" si="6"/>
        <v>3.048</v>
      </c>
      <c r="H35" s="1" t="s">
        <v>15</v>
      </c>
      <c r="I35" s="1">
        <v>462640</v>
      </c>
      <c r="J35" s="1">
        <f t="shared" si="0"/>
        <v>0.2</v>
      </c>
      <c r="K35" s="1">
        <f t="shared" si="1"/>
        <v>0.1</v>
      </c>
      <c r="L35" s="1">
        <f t="shared" si="2"/>
        <v>6</v>
      </c>
      <c r="M35" s="1">
        <f t="shared" si="3"/>
        <v>2E-3</v>
      </c>
      <c r="N35" s="1" t="s">
        <v>54</v>
      </c>
      <c r="P35" s="1">
        <f t="shared" ref="P35:P66" si="8">B35-C34</f>
        <v>0</v>
      </c>
      <c r="Q35" s="1">
        <v>0.02</v>
      </c>
      <c r="R35" s="1">
        <v>0.6</v>
      </c>
      <c r="S35" s="1">
        <v>0.01</v>
      </c>
      <c r="T35" s="1" t="s">
        <v>18</v>
      </c>
      <c r="W35" s="1">
        <v>2</v>
      </c>
      <c r="X35" s="1">
        <v>155</v>
      </c>
      <c r="Y35" s="1">
        <v>13</v>
      </c>
      <c r="Z35" s="1">
        <v>106</v>
      </c>
      <c r="AA35" s="1">
        <v>0.6</v>
      </c>
      <c r="AB35" s="1">
        <v>138</v>
      </c>
      <c r="AC35" s="1">
        <v>26</v>
      </c>
      <c r="AD35" s="1">
        <v>1228</v>
      </c>
      <c r="AE35" s="1">
        <v>4.2699999999999996</v>
      </c>
      <c r="AF35" s="1">
        <v>109</v>
      </c>
      <c r="AG35" s="1">
        <v>4</v>
      </c>
      <c r="AH35" s="1">
        <v>1</v>
      </c>
      <c r="AI35" s="1">
        <v>1</v>
      </c>
      <c r="AJ35" s="1">
        <v>93</v>
      </c>
      <c r="AK35" s="1">
        <v>0.8</v>
      </c>
      <c r="AL35" s="1">
        <v>5</v>
      </c>
      <c r="AM35" s="1">
        <v>1.5</v>
      </c>
      <c r="AN35" s="1">
        <v>72</v>
      </c>
      <c r="AO35" s="1">
        <v>4.5199999999999996</v>
      </c>
      <c r="AP35" s="1">
        <v>6.9000000000000006E-2</v>
      </c>
      <c r="AQ35" s="1">
        <v>8</v>
      </c>
      <c r="AR35" s="1">
        <v>157</v>
      </c>
      <c r="AS35" s="1">
        <v>1.52</v>
      </c>
      <c r="AT35" s="1">
        <v>62</v>
      </c>
      <c r="AU35" s="1">
        <v>0.02</v>
      </c>
      <c r="AV35" s="1">
        <v>17</v>
      </c>
      <c r="AW35" s="1">
        <v>1.46</v>
      </c>
      <c r="AX35" s="1">
        <v>0.1</v>
      </c>
      <c r="AY35" s="1">
        <v>0.24</v>
      </c>
      <c r="AZ35" s="1">
        <v>1</v>
      </c>
    </row>
    <row r="36" spans="1:52" s="1" customFormat="1" x14ac:dyDescent="0.25">
      <c r="A36" s="1" t="s">
        <v>10</v>
      </c>
      <c r="B36" s="1">
        <v>346</v>
      </c>
      <c r="C36" s="1">
        <v>356</v>
      </c>
      <c r="D36" s="1">
        <v>10</v>
      </c>
      <c r="E36" s="1">
        <f t="shared" si="4"/>
        <v>105.46080000000001</v>
      </c>
      <c r="F36" s="1">
        <f t="shared" si="5"/>
        <v>108.50880000000001</v>
      </c>
      <c r="G36" s="1">
        <f t="shared" si="6"/>
        <v>3.048</v>
      </c>
      <c r="H36" s="1" t="s">
        <v>15</v>
      </c>
      <c r="I36" s="1">
        <v>462641</v>
      </c>
      <c r="J36" s="1">
        <f t="shared" si="0"/>
        <v>3.54</v>
      </c>
      <c r="K36" s="1">
        <f t="shared" si="1"/>
        <v>6.1</v>
      </c>
      <c r="L36" s="1">
        <f t="shared" si="2"/>
        <v>70</v>
      </c>
      <c r="M36" s="1">
        <f t="shared" si="3"/>
        <v>7.0000000000000001E-3</v>
      </c>
      <c r="N36" s="1" t="s">
        <v>54</v>
      </c>
      <c r="P36" s="1">
        <f t="shared" si="8"/>
        <v>0</v>
      </c>
      <c r="Q36" s="1">
        <v>0.35399999999999998</v>
      </c>
      <c r="R36" s="1">
        <v>7</v>
      </c>
      <c r="S36" s="1">
        <v>0.61</v>
      </c>
      <c r="T36" s="1" t="s">
        <v>18</v>
      </c>
      <c r="W36" s="1">
        <v>7</v>
      </c>
      <c r="X36" s="1">
        <v>3143</v>
      </c>
      <c r="Y36" s="1">
        <v>16</v>
      </c>
      <c r="Z36" s="1">
        <v>129</v>
      </c>
      <c r="AA36" s="1">
        <v>6.7</v>
      </c>
      <c r="AB36" s="1">
        <v>138</v>
      </c>
      <c r="AC36" s="1">
        <v>50</v>
      </c>
      <c r="AD36" s="1">
        <v>4365</v>
      </c>
      <c r="AE36" s="1">
        <v>10.65</v>
      </c>
      <c r="AF36" s="1">
        <v>6711</v>
      </c>
      <c r="AG36" s="1">
        <v>4</v>
      </c>
      <c r="AH36" s="1">
        <v>1</v>
      </c>
      <c r="AI36" s="1">
        <v>3</v>
      </c>
      <c r="AJ36" s="1">
        <v>39</v>
      </c>
      <c r="AK36" s="1">
        <v>0.25</v>
      </c>
      <c r="AL36" s="1">
        <v>79</v>
      </c>
      <c r="AM36" s="1">
        <v>39</v>
      </c>
      <c r="AN36" s="1">
        <v>101</v>
      </c>
      <c r="AO36" s="1">
        <v>2.14</v>
      </c>
      <c r="AP36" s="1">
        <v>0.1</v>
      </c>
      <c r="AQ36" s="1">
        <v>11</v>
      </c>
      <c r="AR36" s="1">
        <v>172</v>
      </c>
      <c r="AS36" s="1">
        <v>1.63</v>
      </c>
      <c r="AT36" s="1">
        <v>66</v>
      </c>
      <c r="AU36" s="1">
        <v>0.01</v>
      </c>
      <c r="AV36" s="1">
        <v>21</v>
      </c>
      <c r="AW36" s="1">
        <v>0.99</v>
      </c>
      <c r="AX36" s="1">
        <v>0.02</v>
      </c>
      <c r="AY36" s="1">
        <v>0.41</v>
      </c>
      <c r="AZ36" s="1">
        <v>2</v>
      </c>
    </row>
    <row r="37" spans="1:52" s="1" customFormat="1" x14ac:dyDescent="0.25">
      <c r="A37" s="1" t="s">
        <v>10</v>
      </c>
      <c r="B37" s="1">
        <v>356</v>
      </c>
      <c r="C37" s="1">
        <v>366</v>
      </c>
      <c r="D37" s="1">
        <v>10</v>
      </c>
      <c r="E37" s="1">
        <f t="shared" si="4"/>
        <v>108.50880000000001</v>
      </c>
      <c r="F37" s="1">
        <f t="shared" si="5"/>
        <v>111.55680000000001</v>
      </c>
      <c r="G37" s="1">
        <f t="shared" si="6"/>
        <v>3.048</v>
      </c>
      <c r="H37" s="1" t="s">
        <v>15</v>
      </c>
      <c r="I37" s="1">
        <v>462642</v>
      </c>
      <c r="J37" s="1">
        <f t="shared" si="0"/>
        <v>7.1099999999999994</v>
      </c>
      <c r="K37" s="1">
        <f t="shared" si="1"/>
        <v>2.1</v>
      </c>
      <c r="L37" s="1">
        <f t="shared" si="2"/>
        <v>370</v>
      </c>
      <c r="M37" s="1">
        <f t="shared" si="3"/>
        <v>7.0000000000000001E-3</v>
      </c>
      <c r="N37" s="1" t="s">
        <v>54</v>
      </c>
      <c r="P37" s="1">
        <f t="shared" si="8"/>
        <v>0</v>
      </c>
      <c r="Q37" s="1">
        <v>0.71099999999999997</v>
      </c>
      <c r="R37" s="1">
        <v>37</v>
      </c>
      <c r="S37" s="1">
        <v>0.21</v>
      </c>
      <c r="T37" s="1" t="s">
        <v>18</v>
      </c>
      <c r="W37" s="1">
        <v>7</v>
      </c>
      <c r="X37" s="1">
        <v>6435</v>
      </c>
      <c r="Y37" s="1">
        <v>956</v>
      </c>
      <c r="Z37" s="1">
        <v>2009</v>
      </c>
      <c r="AA37" s="1">
        <v>32.6</v>
      </c>
      <c r="AB37" s="1">
        <v>82</v>
      </c>
      <c r="AC37" s="1">
        <v>62</v>
      </c>
      <c r="AD37" s="1">
        <v>3554</v>
      </c>
      <c r="AE37" s="1">
        <v>11.16</v>
      </c>
      <c r="AF37" s="1" t="s">
        <v>17</v>
      </c>
      <c r="AG37" s="1">
        <v>4</v>
      </c>
      <c r="AH37" s="1">
        <v>1</v>
      </c>
      <c r="AI37" s="1">
        <v>3</v>
      </c>
      <c r="AJ37" s="1">
        <v>18</v>
      </c>
      <c r="AK37" s="1">
        <v>25</v>
      </c>
      <c r="AL37" s="1">
        <v>53</v>
      </c>
      <c r="AM37" s="1">
        <v>157</v>
      </c>
      <c r="AN37" s="1">
        <v>81</v>
      </c>
      <c r="AO37" s="1">
        <v>1.27</v>
      </c>
      <c r="AP37" s="1">
        <v>8.8999999999999996E-2</v>
      </c>
      <c r="AQ37" s="1">
        <v>16</v>
      </c>
      <c r="AR37" s="1">
        <v>86</v>
      </c>
      <c r="AS37" s="1">
        <v>1.07</v>
      </c>
      <c r="AT37" s="1">
        <v>15</v>
      </c>
      <c r="AU37" s="1">
        <v>5.0000000000000001E-3</v>
      </c>
      <c r="AV37" s="1">
        <v>32</v>
      </c>
      <c r="AW37" s="1">
        <v>0.55000000000000004</v>
      </c>
      <c r="AX37" s="1">
        <v>0.01</v>
      </c>
      <c r="AY37" s="1">
        <v>0.13</v>
      </c>
      <c r="AZ37" s="1">
        <v>15</v>
      </c>
    </row>
    <row r="38" spans="1:52" s="1" customFormat="1" x14ac:dyDescent="0.25">
      <c r="A38" s="1" t="s">
        <v>10</v>
      </c>
      <c r="B38" s="1">
        <v>366</v>
      </c>
      <c r="C38" s="1">
        <v>376</v>
      </c>
      <c r="D38" s="1">
        <v>10</v>
      </c>
      <c r="E38" s="1">
        <f t="shared" si="4"/>
        <v>111.55680000000001</v>
      </c>
      <c r="F38" s="1">
        <f t="shared" si="5"/>
        <v>114.60480000000001</v>
      </c>
      <c r="G38" s="1">
        <f t="shared" si="6"/>
        <v>3.048</v>
      </c>
      <c r="H38" s="1" t="s">
        <v>15</v>
      </c>
      <c r="I38" s="1">
        <v>462644</v>
      </c>
      <c r="J38" s="1">
        <f t="shared" si="0"/>
        <v>1.52</v>
      </c>
      <c r="K38" s="1">
        <f t="shared" si="1"/>
        <v>0.4</v>
      </c>
      <c r="L38" s="1">
        <f t="shared" si="2"/>
        <v>90</v>
      </c>
      <c r="M38" s="1">
        <f t="shared" si="3"/>
        <v>3.0000000000000001E-3</v>
      </c>
      <c r="N38" s="1" t="s">
        <v>54</v>
      </c>
      <c r="P38" s="1">
        <f t="shared" si="8"/>
        <v>0</v>
      </c>
      <c r="Q38" s="1">
        <v>0.152</v>
      </c>
      <c r="R38" s="1">
        <v>9</v>
      </c>
      <c r="S38" s="1">
        <v>0.04</v>
      </c>
      <c r="T38" s="1" t="s">
        <v>18</v>
      </c>
      <c r="W38" s="1">
        <v>3</v>
      </c>
      <c r="X38" s="1">
        <v>1321</v>
      </c>
      <c r="Y38" s="1">
        <v>406</v>
      </c>
      <c r="Z38" s="1">
        <v>1014</v>
      </c>
      <c r="AA38" s="1">
        <v>7.3</v>
      </c>
      <c r="AB38" s="1">
        <v>91</v>
      </c>
      <c r="AC38" s="1">
        <v>15</v>
      </c>
      <c r="AD38" s="1">
        <v>5510</v>
      </c>
      <c r="AE38" s="1">
        <v>12.09</v>
      </c>
      <c r="AF38" s="1">
        <v>971</v>
      </c>
      <c r="AG38" s="1">
        <v>4</v>
      </c>
      <c r="AH38" s="1">
        <v>1</v>
      </c>
      <c r="AI38" s="1">
        <v>2</v>
      </c>
      <c r="AJ38" s="1">
        <v>38</v>
      </c>
      <c r="AK38" s="1">
        <v>11.4</v>
      </c>
      <c r="AL38" s="1">
        <v>24</v>
      </c>
      <c r="AM38" s="1">
        <v>5</v>
      </c>
      <c r="AN38" s="1">
        <v>83</v>
      </c>
      <c r="AO38" s="1">
        <v>2.86</v>
      </c>
      <c r="AP38" s="1">
        <v>0.08</v>
      </c>
      <c r="AQ38" s="1">
        <v>22</v>
      </c>
      <c r="AR38" s="1">
        <v>131</v>
      </c>
      <c r="AS38" s="1">
        <v>1.75</v>
      </c>
      <c r="AT38" s="1">
        <v>19</v>
      </c>
      <c r="AU38" s="1">
        <v>5.0000000000000001E-3</v>
      </c>
      <c r="AV38" s="1">
        <v>30</v>
      </c>
      <c r="AW38" s="1">
        <v>0.73</v>
      </c>
      <c r="AX38" s="1">
        <v>0.02</v>
      </c>
      <c r="AY38" s="1">
        <v>0.21</v>
      </c>
      <c r="AZ38" s="1">
        <v>83</v>
      </c>
    </row>
    <row r="39" spans="1:52" s="1" customFormat="1" x14ac:dyDescent="0.25">
      <c r="A39" s="1" t="s">
        <v>10</v>
      </c>
      <c r="B39" s="1">
        <v>376</v>
      </c>
      <c r="C39" s="1">
        <v>386</v>
      </c>
      <c r="D39" s="1">
        <v>10</v>
      </c>
      <c r="E39" s="1">
        <f t="shared" si="4"/>
        <v>114.60480000000001</v>
      </c>
      <c r="F39" s="1">
        <f t="shared" si="5"/>
        <v>117.6528</v>
      </c>
      <c r="G39" s="1">
        <f t="shared" si="6"/>
        <v>3.048</v>
      </c>
      <c r="H39" s="1" t="s">
        <v>15</v>
      </c>
      <c r="I39" s="1">
        <v>462645</v>
      </c>
      <c r="J39" s="1">
        <f t="shared" si="0"/>
        <v>8.870000000000001</v>
      </c>
      <c r="K39" s="1">
        <f t="shared" si="1"/>
        <v>7.1999999999999993</v>
      </c>
      <c r="L39" s="1">
        <f t="shared" si="2"/>
        <v>380</v>
      </c>
      <c r="M39" s="1">
        <f t="shared" si="3"/>
        <v>0.39400000000000002</v>
      </c>
      <c r="N39" s="1" t="s">
        <v>54</v>
      </c>
      <c r="P39" s="1">
        <f t="shared" si="8"/>
        <v>0</v>
      </c>
      <c r="Q39" s="1">
        <v>0.88700000000000001</v>
      </c>
      <c r="R39" s="1">
        <v>38</v>
      </c>
      <c r="S39" s="1">
        <v>0.72</v>
      </c>
      <c r="T39" s="1" t="s">
        <v>18</v>
      </c>
      <c r="W39" s="1">
        <v>394</v>
      </c>
      <c r="X39" s="1">
        <v>7787</v>
      </c>
      <c r="Y39" s="1">
        <v>427</v>
      </c>
      <c r="Z39" s="1">
        <v>766</v>
      </c>
      <c r="AA39" s="1">
        <v>34.299999999999997</v>
      </c>
      <c r="AB39" s="1">
        <v>41</v>
      </c>
      <c r="AC39" s="1">
        <v>27</v>
      </c>
      <c r="AD39" s="1">
        <v>2656</v>
      </c>
      <c r="AE39" s="1">
        <v>8.9499999999999993</v>
      </c>
      <c r="AF39" s="1">
        <v>2125</v>
      </c>
      <c r="AG39" s="1">
        <v>44</v>
      </c>
      <c r="AH39" s="1">
        <v>1</v>
      </c>
      <c r="AI39" s="1">
        <v>2</v>
      </c>
      <c r="AJ39" s="1">
        <v>55</v>
      </c>
      <c r="AK39" s="1">
        <v>9.1</v>
      </c>
      <c r="AL39" s="1">
        <v>24</v>
      </c>
      <c r="AM39" s="1">
        <v>97</v>
      </c>
      <c r="AN39" s="1">
        <v>44</v>
      </c>
      <c r="AO39" s="1">
        <v>4.8899999999999997</v>
      </c>
      <c r="AP39" s="1">
        <v>0.122</v>
      </c>
      <c r="AQ39" s="1">
        <v>248</v>
      </c>
      <c r="AR39" s="1">
        <v>20</v>
      </c>
      <c r="AS39" s="1">
        <v>1.74</v>
      </c>
      <c r="AT39" s="1">
        <v>17</v>
      </c>
      <c r="AU39" s="1">
        <v>5.0000000000000001E-3</v>
      </c>
      <c r="AV39" s="1">
        <v>23</v>
      </c>
      <c r="AW39" s="1">
        <v>0.73</v>
      </c>
      <c r="AX39" s="1">
        <v>0.01</v>
      </c>
      <c r="AY39" s="1">
        <v>0.17</v>
      </c>
      <c r="AZ39" s="1">
        <v>30</v>
      </c>
    </row>
    <row r="40" spans="1:52" s="1" customFormat="1" x14ac:dyDescent="0.25">
      <c r="A40" s="1" t="s">
        <v>10</v>
      </c>
      <c r="B40" s="1">
        <v>386</v>
      </c>
      <c r="C40" s="1">
        <v>396</v>
      </c>
      <c r="D40" s="1">
        <v>10</v>
      </c>
      <c r="E40" s="1">
        <f t="shared" si="4"/>
        <v>117.6528</v>
      </c>
      <c r="F40" s="1">
        <f t="shared" si="5"/>
        <v>120.7008</v>
      </c>
      <c r="G40" s="1">
        <f t="shared" si="6"/>
        <v>3.048</v>
      </c>
      <c r="H40" s="1" t="s">
        <v>15</v>
      </c>
      <c r="I40" s="1">
        <v>462646</v>
      </c>
      <c r="J40" s="1">
        <f t="shared" si="0"/>
        <v>6.22</v>
      </c>
      <c r="K40" s="1">
        <f t="shared" si="1"/>
        <v>2.5</v>
      </c>
      <c r="L40" s="1">
        <f t="shared" si="2"/>
        <v>130</v>
      </c>
      <c r="M40" s="1">
        <f t="shared" si="3"/>
        <v>1.296</v>
      </c>
      <c r="N40" s="1" t="s">
        <v>54</v>
      </c>
      <c r="P40" s="1">
        <f t="shared" si="8"/>
        <v>0</v>
      </c>
      <c r="Q40" s="1">
        <v>0.622</v>
      </c>
      <c r="R40" s="1">
        <v>13</v>
      </c>
      <c r="S40" s="1">
        <v>0.25</v>
      </c>
      <c r="T40" s="1" t="s">
        <v>18</v>
      </c>
      <c r="W40" s="1">
        <v>1296</v>
      </c>
      <c r="X40" s="1">
        <v>5501</v>
      </c>
      <c r="Y40" s="1">
        <v>176</v>
      </c>
      <c r="Z40" s="1">
        <v>568</v>
      </c>
      <c r="AA40" s="1">
        <v>10.7</v>
      </c>
      <c r="AB40" s="1">
        <v>56</v>
      </c>
      <c r="AC40" s="1">
        <v>33</v>
      </c>
      <c r="AD40" s="1">
        <v>2215</v>
      </c>
      <c r="AE40" s="1">
        <v>8.15</v>
      </c>
      <c r="AF40" s="1">
        <v>112</v>
      </c>
      <c r="AG40" s="1">
        <v>137</v>
      </c>
      <c r="AH40" s="1">
        <v>1</v>
      </c>
      <c r="AI40" s="1">
        <v>1</v>
      </c>
      <c r="AJ40" s="1">
        <v>27</v>
      </c>
      <c r="AK40" s="1">
        <v>5.4</v>
      </c>
      <c r="AL40" s="1">
        <v>6</v>
      </c>
      <c r="AM40" s="1">
        <v>1.5</v>
      </c>
      <c r="AN40" s="1">
        <v>81</v>
      </c>
      <c r="AO40" s="1">
        <v>1.47</v>
      </c>
      <c r="AP40" s="1">
        <v>0.111</v>
      </c>
      <c r="AQ40" s="1">
        <v>260</v>
      </c>
      <c r="AR40" s="1">
        <v>44</v>
      </c>
      <c r="AS40" s="1">
        <v>0.92</v>
      </c>
      <c r="AT40" s="1">
        <v>36</v>
      </c>
      <c r="AU40" s="1">
        <v>0.02</v>
      </c>
      <c r="AV40" s="1">
        <v>16</v>
      </c>
      <c r="AW40" s="1">
        <v>1.54</v>
      </c>
      <c r="AX40" s="1">
        <v>7.0000000000000007E-2</v>
      </c>
      <c r="AY40" s="1">
        <v>0.18</v>
      </c>
      <c r="AZ40" s="1">
        <v>3</v>
      </c>
    </row>
    <row r="41" spans="1:52" s="1" customFormat="1" x14ac:dyDescent="0.25">
      <c r="A41" s="1" t="s">
        <v>10</v>
      </c>
      <c r="B41" s="1">
        <v>396</v>
      </c>
      <c r="C41" s="1">
        <v>406</v>
      </c>
      <c r="D41" s="1">
        <v>10</v>
      </c>
      <c r="E41" s="1">
        <f t="shared" si="4"/>
        <v>120.7008</v>
      </c>
      <c r="F41" s="1">
        <f t="shared" si="5"/>
        <v>123.7488</v>
      </c>
      <c r="G41" s="1">
        <f t="shared" si="6"/>
        <v>3.048</v>
      </c>
      <c r="H41" s="1" t="s">
        <v>15</v>
      </c>
      <c r="I41" s="1">
        <v>462647</v>
      </c>
      <c r="J41" s="1">
        <f t="shared" si="0"/>
        <v>6.9099999999999993</v>
      </c>
      <c r="K41" s="1">
        <f t="shared" si="1"/>
        <v>3.8</v>
      </c>
      <c r="L41" s="1">
        <f t="shared" si="2"/>
        <v>110</v>
      </c>
      <c r="M41" s="1">
        <f t="shared" si="3"/>
        <v>0.72499999999999998</v>
      </c>
      <c r="N41" s="1" t="s">
        <v>54</v>
      </c>
      <c r="P41" s="1">
        <f t="shared" si="8"/>
        <v>0</v>
      </c>
      <c r="Q41" s="1">
        <v>0.69099999999999995</v>
      </c>
      <c r="R41" s="1">
        <v>11</v>
      </c>
      <c r="S41" s="1">
        <v>0.38</v>
      </c>
      <c r="T41" s="1" t="s">
        <v>18</v>
      </c>
      <c r="W41" s="1">
        <v>725</v>
      </c>
      <c r="X41" s="1">
        <v>6112</v>
      </c>
      <c r="Y41" s="1">
        <v>55</v>
      </c>
      <c r="Z41" s="1">
        <v>169</v>
      </c>
      <c r="AA41" s="1">
        <v>8.9</v>
      </c>
      <c r="AB41" s="1">
        <v>49</v>
      </c>
      <c r="AC41" s="1">
        <v>32</v>
      </c>
      <c r="AD41" s="1">
        <v>1481</v>
      </c>
      <c r="AE41" s="1">
        <v>6.75</v>
      </c>
      <c r="AF41" s="1">
        <v>79</v>
      </c>
      <c r="AG41" s="1">
        <v>193</v>
      </c>
      <c r="AH41" s="1">
        <v>1</v>
      </c>
      <c r="AI41" s="1">
        <v>1</v>
      </c>
      <c r="AJ41" s="1">
        <v>25</v>
      </c>
      <c r="AK41" s="1">
        <v>1.6</v>
      </c>
      <c r="AL41" s="1">
        <v>5</v>
      </c>
      <c r="AM41" s="1">
        <v>3</v>
      </c>
      <c r="AN41" s="1">
        <v>111</v>
      </c>
      <c r="AO41" s="1">
        <v>1.1499999999999999</v>
      </c>
      <c r="AP41" s="1">
        <v>0.10299999999999999</v>
      </c>
      <c r="AQ41" s="1">
        <v>235</v>
      </c>
      <c r="AR41" s="1">
        <v>12</v>
      </c>
      <c r="AS41" s="1">
        <v>0.94</v>
      </c>
      <c r="AT41" s="1">
        <v>40</v>
      </c>
      <c r="AU41" s="1">
        <v>0.04</v>
      </c>
      <c r="AV41" s="1">
        <v>12</v>
      </c>
      <c r="AW41" s="1">
        <v>2.08</v>
      </c>
      <c r="AX41" s="1">
        <v>0.08</v>
      </c>
      <c r="AY41" s="1">
        <v>0.25</v>
      </c>
      <c r="AZ41" s="1">
        <v>3</v>
      </c>
    </row>
    <row r="42" spans="1:52" s="1" customFormat="1" x14ac:dyDescent="0.25">
      <c r="A42" s="1" t="s">
        <v>10</v>
      </c>
      <c r="B42" s="1">
        <v>406</v>
      </c>
      <c r="C42" s="1">
        <v>416</v>
      </c>
      <c r="D42" s="1">
        <v>10</v>
      </c>
      <c r="E42" s="1">
        <f t="shared" si="4"/>
        <v>123.7488</v>
      </c>
      <c r="F42" s="1">
        <f t="shared" si="5"/>
        <v>126.7968</v>
      </c>
      <c r="G42" s="1">
        <f t="shared" si="6"/>
        <v>3.048</v>
      </c>
      <c r="H42" s="1" t="s">
        <v>15</v>
      </c>
      <c r="I42" s="1">
        <v>462648</v>
      </c>
      <c r="J42" s="1">
        <f t="shared" si="0"/>
        <v>9.0300000000000011</v>
      </c>
      <c r="K42" s="1">
        <f t="shared" si="1"/>
        <v>4.6999999999999993</v>
      </c>
      <c r="L42" s="1">
        <f t="shared" si="2"/>
        <v>230</v>
      </c>
      <c r="M42" s="1">
        <f t="shared" si="3"/>
        <v>1.1499999999999999</v>
      </c>
      <c r="N42" s="1" t="s">
        <v>54</v>
      </c>
      <c r="P42" s="1">
        <f t="shared" si="8"/>
        <v>0</v>
      </c>
      <c r="Q42" s="1">
        <v>0.90300000000000002</v>
      </c>
      <c r="R42" s="1">
        <v>23</v>
      </c>
      <c r="S42" s="1">
        <v>0.47</v>
      </c>
      <c r="T42" s="1" t="s">
        <v>19</v>
      </c>
      <c r="W42" s="1">
        <v>1150</v>
      </c>
      <c r="X42" s="1">
        <v>8704</v>
      </c>
      <c r="Y42" s="1">
        <v>58</v>
      </c>
      <c r="Z42" s="1">
        <v>365</v>
      </c>
      <c r="AA42" s="1">
        <v>18.7</v>
      </c>
      <c r="AB42" s="1">
        <v>50</v>
      </c>
      <c r="AC42" s="1">
        <v>34</v>
      </c>
      <c r="AD42" s="1">
        <v>2318</v>
      </c>
      <c r="AE42" s="1">
        <v>10.08</v>
      </c>
      <c r="AF42" s="1">
        <v>127</v>
      </c>
      <c r="AG42" s="1">
        <v>222</v>
      </c>
      <c r="AH42" s="1">
        <v>1</v>
      </c>
      <c r="AI42" s="1">
        <v>1</v>
      </c>
      <c r="AJ42" s="1">
        <v>20</v>
      </c>
      <c r="AK42" s="1">
        <v>4.4000000000000004</v>
      </c>
      <c r="AL42" s="1">
        <v>1.5</v>
      </c>
      <c r="AM42" s="1">
        <v>11</v>
      </c>
      <c r="AN42" s="1">
        <v>135</v>
      </c>
      <c r="AO42" s="1">
        <v>1.2</v>
      </c>
      <c r="AP42" s="1">
        <v>0.13100000000000001</v>
      </c>
      <c r="AQ42" s="1">
        <v>294</v>
      </c>
      <c r="AR42" s="1">
        <v>22</v>
      </c>
      <c r="AS42" s="1">
        <v>1.17</v>
      </c>
      <c r="AT42" s="1">
        <v>44</v>
      </c>
      <c r="AU42" s="1">
        <v>0.04</v>
      </c>
      <c r="AV42" s="1">
        <v>8</v>
      </c>
      <c r="AW42" s="1">
        <v>2.35</v>
      </c>
      <c r="AX42" s="1">
        <v>0.04</v>
      </c>
      <c r="AY42" s="1">
        <v>0.25</v>
      </c>
      <c r="AZ42" s="1">
        <v>3</v>
      </c>
    </row>
    <row r="43" spans="1:52" s="1" customFormat="1" x14ac:dyDescent="0.25">
      <c r="A43" s="1" t="s">
        <v>10</v>
      </c>
      <c r="B43" s="1">
        <v>416</v>
      </c>
      <c r="C43" s="1">
        <v>426</v>
      </c>
      <c r="D43" s="1">
        <v>10</v>
      </c>
      <c r="E43" s="1">
        <f t="shared" si="4"/>
        <v>126.7968</v>
      </c>
      <c r="F43" s="1">
        <f t="shared" si="5"/>
        <v>129.84480000000002</v>
      </c>
      <c r="G43" s="1">
        <f t="shared" si="6"/>
        <v>3.048</v>
      </c>
      <c r="H43" s="1" t="s">
        <v>15</v>
      </c>
      <c r="I43" s="1">
        <v>462650</v>
      </c>
      <c r="J43" s="1">
        <f t="shared" si="0"/>
        <v>7.29</v>
      </c>
      <c r="K43" s="1">
        <f t="shared" si="1"/>
        <v>4.9000000000000004</v>
      </c>
      <c r="L43" s="1">
        <f t="shared" si="2"/>
        <v>120</v>
      </c>
      <c r="M43" s="1">
        <f t="shared" si="3"/>
        <v>0.89600000000000002</v>
      </c>
      <c r="N43" s="1" t="s">
        <v>54</v>
      </c>
      <c r="P43" s="1">
        <f t="shared" si="8"/>
        <v>0</v>
      </c>
      <c r="Q43" s="1">
        <v>0.72899999999999998</v>
      </c>
      <c r="R43" s="1">
        <v>12</v>
      </c>
      <c r="S43" s="1">
        <v>0.49</v>
      </c>
      <c r="T43" s="1" t="s">
        <v>19</v>
      </c>
      <c r="W43" s="1">
        <v>896</v>
      </c>
      <c r="X43" s="1">
        <v>6839</v>
      </c>
      <c r="Y43" s="1">
        <v>41</v>
      </c>
      <c r="Z43" s="1">
        <v>216</v>
      </c>
      <c r="AA43" s="1">
        <v>9.6999999999999993</v>
      </c>
      <c r="AB43" s="1">
        <v>53</v>
      </c>
      <c r="AC43" s="1">
        <v>26</v>
      </c>
      <c r="AD43" s="1">
        <v>1424</v>
      </c>
      <c r="AE43" s="1">
        <v>7.47</v>
      </c>
      <c r="AF43" s="1">
        <v>78</v>
      </c>
      <c r="AG43" s="1">
        <v>261</v>
      </c>
      <c r="AH43" s="1">
        <v>1</v>
      </c>
      <c r="AI43" s="1">
        <v>1</v>
      </c>
      <c r="AJ43" s="1">
        <v>17</v>
      </c>
      <c r="AK43" s="1">
        <v>2.8</v>
      </c>
      <c r="AL43" s="1">
        <v>1.5</v>
      </c>
      <c r="AM43" s="1">
        <v>5</v>
      </c>
      <c r="AN43" s="1">
        <v>112</v>
      </c>
      <c r="AO43" s="1">
        <v>1.02</v>
      </c>
      <c r="AP43" s="1">
        <v>0.127</v>
      </c>
      <c r="AQ43" s="1">
        <v>170</v>
      </c>
      <c r="AR43" s="1">
        <v>10</v>
      </c>
      <c r="AS43" s="1">
        <v>0.88</v>
      </c>
      <c r="AT43" s="1">
        <v>79</v>
      </c>
      <c r="AU43" s="1">
        <v>0.06</v>
      </c>
      <c r="AV43" s="1">
        <v>9</v>
      </c>
      <c r="AW43" s="1">
        <v>1.9</v>
      </c>
      <c r="AX43" s="1">
        <v>0.02</v>
      </c>
      <c r="AY43" s="1">
        <v>0.4</v>
      </c>
      <c r="AZ43" s="1">
        <v>6</v>
      </c>
    </row>
    <row r="44" spans="1:52" s="1" customFormat="1" x14ac:dyDescent="0.25">
      <c r="A44" s="1" t="s">
        <v>10</v>
      </c>
      <c r="B44" s="1">
        <v>426</v>
      </c>
      <c r="C44" s="1">
        <v>436</v>
      </c>
      <c r="D44" s="1">
        <v>10</v>
      </c>
      <c r="E44" s="1">
        <f t="shared" si="4"/>
        <v>129.84480000000002</v>
      </c>
      <c r="F44" s="1">
        <f t="shared" si="5"/>
        <v>132.89279999999999</v>
      </c>
      <c r="G44" s="1">
        <f t="shared" si="6"/>
        <v>3.048</v>
      </c>
      <c r="H44" s="1" t="s">
        <v>15</v>
      </c>
      <c r="I44" s="1">
        <v>462651</v>
      </c>
      <c r="J44" s="1">
        <f t="shared" si="0"/>
        <v>5.5</v>
      </c>
      <c r="K44" s="1">
        <f t="shared" si="1"/>
        <v>1.7000000000000002</v>
      </c>
      <c r="L44" s="1">
        <f t="shared" si="2"/>
        <v>220</v>
      </c>
      <c r="M44" s="1">
        <f t="shared" si="3"/>
        <v>0.182</v>
      </c>
      <c r="N44" s="1" t="s">
        <v>54</v>
      </c>
      <c r="P44" s="1">
        <f t="shared" si="8"/>
        <v>0</v>
      </c>
      <c r="Q44" s="1">
        <v>0.55000000000000004</v>
      </c>
      <c r="R44" s="1">
        <v>22</v>
      </c>
      <c r="S44" s="1">
        <v>0.17</v>
      </c>
      <c r="T44" s="1" t="s">
        <v>19</v>
      </c>
      <c r="W44" s="1">
        <v>182</v>
      </c>
      <c r="X44" s="1">
        <v>5262</v>
      </c>
      <c r="Y44" s="1">
        <v>360</v>
      </c>
      <c r="Z44" s="1">
        <v>1951</v>
      </c>
      <c r="AA44" s="1">
        <v>19.5</v>
      </c>
      <c r="AB44" s="1">
        <v>50</v>
      </c>
      <c r="AC44" s="1">
        <v>29</v>
      </c>
      <c r="AD44" s="1">
        <v>1365</v>
      </c>
      <c r="AE44" s="1">
        <v>5.61</v>
      </c>
      <c r="AF44" s="1">
        <v>105</v>
      </c>
      <c r="AG44" s="1">
        <v>33</v>
      </c>
      <c r="AH44" s="1">
        <v>1</v>
      </c>
      <c r="AI44" s="1">
        <v>1</v>
      </c>
      <c r="AJ44" s="1">
        <v>21</v>
      </c>
      <c r="AK44" s="1">
        <v>23.9</v>
      </c>
      <c r="AL44" s="1">
        <v>4</v>
      </c>
      <c r="AM44" s="1">
        <v>17</v>
      </c>
      <c r="AN44" s="1">
        <v>123</v>
      </c>
      <c r="AO44" s="1">
        <v>0.83</v>
      </c>
      <c r="AP44" s="1">
        <v>7.6999999999999999E-2</v>
      </c>
      <c r="AQ44" s="1">
        <v>139</v>
      </c>
      <c r="AR44" s="1">
        <v>8</v>
      </c>
      <c r="AS44" s="1">
        <v>0.74</v>
      </c>
      <c r="AT44" s="1">
        <v>51</v>
      </c>
      <c r="AU44" s="1">
        <v>0.03</v>
      </c>
      <c r="AV44" s="1">
        <v>10</v>
      </c>
      <c r="AW44" s="1">
        <v>1.77</v>
      </c>
      <c r="AX44" s="1">
        <v>0.08</v>
      </c>
      <c r="AY44" s="1">
        <v>0.19</v>
      </c>
      <c r="AZ44" s="1">
        <v>74</v>
      </c>
    </row>
    <row r="45" spans="1:52" s="1" customFormat="1" x14ac:dyDescent="0.25">
      <c r="A45" s="1" t="s">
        <v>10</v>
      </c>
      <c r="B45" s="1">
        <v>436</v>
      </c>
      <c r="C45" s="1">
        <v>446</v>
      </c>
      <c r="D45" s="1">
        <v>10</v>
      </c>
      <c r="E45" s="1">
        <f t="shared" si="4"/>
        <v>132.89279999999999</v>
      </c>
      <c r="F45" s="1">
        <f t="shared" si="5"/>
        <v>135.9408</v>
      </c>
      <c r="G45" s="1">
        <f t="shared" si="6"/>
        <v>3.048</v>
      </c>
      <c r="H45" s="1" t="s">
        <v>15</v>
      </c>
      <c r="I45" s="1">
        <v>462653</v>
      </c>
      <c r="J45" s="1">
        <f t="shared" si="0"/>
        <v>6.8400000000000007</v>
      </c>
      <c r="K45" s="1">
        <f t="shared" si="1"/>
        <v>1.4000000000000001</v>
      </c>
      <c r="L45" s="1">
        <f t="shared" si="2"/>
        <v>250</v>
      </c>
      <c r="M45" s="1">
        <f t="shared" si="3"/>
        <v>2.13</v>
      </c>
      <c r="N45" s="1" t="s">
        <v>54</v>
      </c>
      <c r="P45" s="1">
        <f t="shared" si="8"/>
        <v>0</v>
      </c>
      <c r="Q45" s="1">
        <v>0.68400000000000005</v>
      </c>
      <c r="R45" s="1">
        <v>25</v>
      </c>
      <c r="S45" s="1">
        <v>0.14000000000000001</v>
      </c>
      <c r="T45" s="1" t="s">
        <v>19</v>
      </c>
      <c r="W45" s="1">
        <v>2130</v>
      </c>
      <c r="X45" s="1">
        <v>6423</v>
      </c>
      <c r="Y45" s="1">
        <v>58</v>
      </c>
      <c r="Z45" s="1">
        <v>204</v>
      </c>
      <c r="AA45" s="1">
        <v>19.600000000000001</v>
      </c>
      <c r="AB45" s="1">
        <v>65</v>
      </c>
      <c r="AC45" s="1">
        <v>43</v>
      </c>
      <c r="AD45" s="1">
        <v>2684</v>
      </c>
      <c r="AE45" s="1">
        <v>11.03</v>
      </c>
      <c r="AF45" s="1">
        <v>109</v>
      </c>
      <c r="AG45" s="1">
        <v>185</v>
      </c>
      <c r="AH45" s="1">
        <v>1</v>
      </c>
      <c r="AI45" s="1">
        <v>1</v>
      </c>
      <c r="AJ45" s="1">
        <v>14</v>
      </c>
      <c r="AK45" s="1">
        <v>2.8</v>
      </c>
      <c r="AL45" s="1">
        <v>1.5</v>
      </c>
      <c r="AM45" s="1">
        <v>8</v>
      </c>
      <c r="AN45" s="1">
        <v>165</v>
      </c>
      <c r="AO45" s="1">
        <v>0.82</v>
      </c>
      <c r="AP45" s="1">
        <v>0.17100000000000001</v>
      </c>
      <c r="AQ45" s="1">
        <v>400</v>
      </c>
      <c r="AR45" s="1">
        <v>18</v>
      </c>
      <c r="AS45" s="1">
        <v>1.1399999999999999</v>
      </c>
      <c r="AT45" s="1">
        <v>23</v>
      </c>
      <c r="AU45" s="1">
        <v>0.02</v>
      </c>
      <c r="AV45" s="1">
        <v>14</v>
      </c>
      <c r="AW45" s="1">
        <v>2.2999999999999998</v>
      </c>
      <c r="AX45" s="1">
        <v>0.01</v>
      </c>
      <c r="AY45" s="1">
        <v>0.14000000000000001</v>
      </c>
      <c r="AZ45" s="1">
        <v>10</v>
      </c>
    </row>
    <row r="46" spans="1:52" s="1" customFormat="1" x14ac:dyDescent="0.25">
      <c r="A46" s="1" t="s">
        <v>10</v>
      </c>
      <c r="B46" s="1">
        <v>446</v>
      </c>
      <c r="C46" s="1">
        <v>456</v>
      </c>
      <c r="D46" s="1">
        <v>10</v>
      </c>
      <c r="E46" s="1">
        <f t="shared" si="4"/>
        <v>135.9408</v>
      </c>
      <c r="F46" s="1">
        <f t="shared" si="5"/>
        <v>138.9888</v>
      </c>
      <c r="G46" s="1">
        <f t="shared" si="6"/>
        <v>3.048</v>
      </c>
      <c r="H46" s="1" t="s">
        <v>15</v>
      </c>
      <c r="I46" s="1">
        <v>462654</v>
      </c>
      <c r="J46" s="1">
        <f t="shared" si="0"/>
        <v>5.3800000000000008</v>
      </c>
      <c r="K46" s="1">
        <f t="shared" si="1"/>
        <v>1</v>
      </c>
      <c r="L46" s="1">
        <f t="shared" si="2"/>
        <v>290</v>
      </c>
      <c r="M46" s="1">
        <f t="shared" si="3"/>
        <v>0.63500000000000001</v>
      </c>
      <c r="N46" s="1" t="s">
        <v>54</v>
      </c>
      <c r="P46" s="1">
        <f t="shared" si="8"/>
        <v>0</v>
      </c>
      <c r="Q46" s="1">
        <v>0.53800000000000003</v>
      </c>
      <c r="R46" s="1">
        <v>29</v>
      </c>
      <c r="S46" s="1">
        <v>0.1</v>
      </c>
      <c r="T46" s="1" t="s">
        <v>19</v>
      </c>
      <c r="W46" s="1">
        <v>635</v>
      </c>
      <c r="X46" s="1">
        <v>5191</v>
      </c>
      <c r="Y46" s="1">
        <v>390</v>
      </c>
      <c r="Z46" s="1">
        <v>1105</v>
      </c>
      <c r="AA46" s="1">
        <v>23.4</v>
      </c>
      <c r="AB46" s="1">
        <v>35</v>
      </c>
      <c r="AC46" s="1">
        <v>34</v>
      </c>
      <c r="AD46" s="1">
        <v>2292</v>
      </c>
      <c r="AE46" s="1">
        <v>9.41</v>
      </c>
      <c r="AF46" s="1">
        <v>764</v>
      </c>
      <c r="AG46" s="1">
        <v>94</v>
      </c>
      <c r="AH46" s="1">
        <v>1</v>
      </c>
      <c r="AI46" s="1">
        <v>1</v>
      </c>
      <c r="AJ46" s="1">
        <v>12</v>
      </c>
      <c r="AK46" s="1">
        <v>13.5</v>
      </c>
      <c r="AL46" s="1">
        <v>1.5</v>
      </c>
      <c r="AM46" s="1">
        <v>9</v>
      </c>
      <c r="AN46" s="1">
        <v>147</v>
      </c>
      <c r="AO46" s="1">
        <v>0.57999999999999996</v>
      </c>
      <c r="AP46" s="1">
        <v>5.6000000000000001E-2</v>
      </c>
      <c r="AQ46" s="1">
        <v>714</v>
      </c>
      <c r="AR46" s="1">
        <v>8</v>
      </c>
      <c r="AS46" s="1">
        <v>0.88</v>
      </c>
      <c r="AT46" s="1">
        <v>32</v>
      </c>
      <c r="AU46" s="1">
        <v>0.02</v>
      </c>
      <c r="AV46" s="1">
        <v>10</v>
      </c>
      <c r="AW46" s="1">
        <v>2.27</v>
      </c>
      <c r="AX46" s="1">
        <v>0.02</v>
      </c>
      <c r="AY46" s="1">
        <v>0.19</v>
      </c>
      <c r="AZ46" s="1">
        <v>6</v>
      </c>
    </row>
    <row r="47" spans="1:52" s="1" customFormat="1" x14ac:dyDescent="0.25">
      <c r="A47" s="1" t="s">
        <v>10</v>
      </c>
      <c r="B47" s="1">
        <v>456</v>
      </c>
      <c r="C47" s="1">
        <v>466</v>
      </c>
      <c r="D47" s="1">
        <v>10</v>
      </c>
      <c r="E47" s="1">
        <f t="shared" si="4"/>
        <v>138.9888</v>
      </c>
      <c r="F47" s="1">
        <f t="shared" si="5"/>
        <v>142.0368</v>
      </c>
      <c r="G47" s="1">
        <f t="shared" si="6"/>
        <v>3.048</v>
      </c>
      <c r="H47" s="1" t="s">
        <v>15</v>
      </c>
      <c r="I47" s="1">
        <v>462655</v>
      </c>
      <c r="J47" s="1">
        <f t="shared" si="0"/>
        <v>5.81</v>
      </c>
      <c r="K47" s="1">
        <f t="shared" si="1"/>
        <v>0.8</v>
      </c>
      <c r="L47" s="1">
        <f t="shared" si="2"/>
        <v>270</v>
      </c>
      <c r="M47" s="1">
        <f t="shared" si="3"/>
        <v>0.80700000000000005</v>
      </c>
      <c r="N47" s="1" t="s">
        <v>54</v>
      </c>
      <c r="P47" s="1">
        <f t="shared" si="8"/>
        <v>0</v>
      </c>
      <c r="Q47" s="1">
        <v>0.58099999999999996</v>
      </c>
      <c r="R47" s="1">
        <v>27</v>
      </c>
      <c r="S47" s="1">
        <v>0.08</v>
      </c>
      <c r="T47" s="1" t="s">
        <v>19</v>
      </c>
      <c r="W47" s="1">
        <v>807</v>
      </c>
      <c r="X47" s="1">
        <v>5816</v>
      </c>
      <c r="Y47" s="1">
        <v>283</v>
      </c>
      <c r="Z47" s="1">
        <v>491</v>
      </c>
      <c r="AA47" s="1">
        <v>22.9</v>
      </c>
      <c r="AB47" s="1">
        <v>35</v>
      </c>
      <c r="AC47" s="1">
        <v>22</v>
      </c>
      <c r="AD47" s="1">
        <v>2437</v>
      </c>
      <c r="AE47" s="1">
        <v>9.25</v>
      </c>
      <c r="AF47" s="1">
        <v>548</v>
      </c>
      <c r="AG47" s="1">
        <v>120</v>
      </c>
      <c r="AH47" s="1">
        <v>1</v>
      </c>
      <c r="AI47" s="1">
        <v>1</v>
      </c>
      <c r="AJ47" s="1">
        <v>20</v>
      </c>
      <c r="AK47" s="1">
        <v>6</v>
      </c>
      <c r="AL47" s="1">
        <v>4</v>
      </c>
      <c r="AM47" s="1">
        <v>28</v>
      </c>
      <c r="AN47" s="1">
        <v>154</v>
      </c>
      <c r="AO47" s="1">
        <v>0.99</v>
      </c>
      <c r="AP47" s="1">
        <v>8.5000000000000006E-2</v>
      </c>
      <c r="AQ47" s="1">
        <v>466</v>
      </c>
      <c r="AR47" s="1">
        <v>22</v>
      </c>
      <c r="AS47" s="1">
        <v>0.93</v>
      </c>
      <c r="AT47" s="1">
        <v>27</v>
      </c>
      <c r="AU47" s="1">
        <v>0.01</v>
      </c>
      <c r="AV47" s="1">
        <v>17</v>
      </c>
      <c r="AW47" s="1">
        <v>2.09</v>
      </c>
      <c r="AX47" s="1">
        <v>5.0000000000000001E-3</v>
      </c>
      <c r="AY47" s="1">
        <v>0.13</v>
      </c>
      <c r="AZ47" s="1">
        <v>7</v>
      </c>
    </row>
    <row r="48" spans="1:52" s="1" customFormat="1" x14ac:dyDescent="0.25">
      <c r="A48" s="1" t="s">
        <v>10</v>
      </c>
      <c r="B48" s="1">
        <v>466</v>
      </c>
      <c r="C48" s="1">
        <v>476</v>
      </c>
      <c r="D48" s="1">
        <v>10</v>
      </c>
      <c r="E48" s="1">
        <f t="shared" si="4"/>
        <v>142.0368</v>
      </c>
      <c r="F48" s="1">
        <f t="shared" si="5"/>
        <v>145.0848</v>
      </c>
      <c r="G48" s="1">
        <f t="shared" si="6"/>
        <v>3.048</v>
      </c>
      <c r="H48" s="1" t="s">
        <v>15</v>
      </c>
      <c r="I48" s="1">
        <v>462656</v>
      </c>
      <c r="J48" s="1">
        <f t="shared" si="0"/>
        <v>6.9099999999999993</v>
      </c>
      <c r="K48" s="1">
        <f t="shared" si="1"/>
        <v>3.2</v>
      </c>
      <c r="L48" s="1">
        <f t="shared" si="2"/>
        <v>100</v>
      </c>
      <c r="M48" s="1">
        <f t="shared" si="3"/>
        <v>1.47</v>
      </c>
      <c r="N48" s="1" t="s">
        <v>54</v>
      </c>
      <c r="P48" s="1">
        <f t="shared" si="8"/>
        <v>0</v>
      </c>
      <c r="Q48" s="1">
        <v>0.69099999999999995</v>
      </c>
      <c r="R48" s="1">
        <v>10</v>
      </c>
      <c r="S48" s="1">
        <v>0.32</v>
      </c>
      <c r="T48" s="1" t="s">
        <v>19</v>
      </c>
      <c r="W48" s="1">
        <v>1470</v>
      </c>
      <c r="X48" s="1">
        <v>6604</v>
      </c>
      <c r="Y48" s="1">
        <v>21</v>
      </c>
      <c r="Z48" s="1">
        <v>162</v>
      </c>
      <c r="AA48" s="1">
        <v>7.7</v>
      </c>
      <c r="AB48" s="1">
        <v>43</v>
      </c>
      <c r="AC48" s="1">
        <v>27</v>
      </c>
      <c r="AD48" s="1">
        <v>2249</v>
      </c>
      <c r="AE48" s="1">
        <v>8.7200000000000006</v>
      </c>
      <c r="AF48" s="1">
        <v>71</v>
      </c>
      <c r="AG48" s="1">
        <v>292</v>
      </c>
      <c r="AH48" s="1">
        <v>1</v>
      </c>
      <c r="AI48" s="1">
        <v>1</v>
      </c>
      <c r="AJ48" s="1">
        <v>19</v>
      </c>
      <c r="AK48" s="1">
        <v>1.9</v>
      </c>
      <c r="AL48" s="1">
        <v>1.5</v>
      </c>
      <c r="AM48" s="1">
        <v>3</v>
      </c>
      <c r="AN48" s="1">
        <v>175</v>
      </c>
      <c r="AO48" s="1">
        <v>1.69</v>
      </c>
      <c r="AP48" s="1">
        <v>0.14799999999999999</v>
      </c>
      <c r="AQ48" s="1">
        <v>204</v>
      </c>
      <c r="AR48" s="1">
        <v>37</v>
      </c>
      <c r="AS48" s="1">
        <v>1.38</v>
      </c>
      <c r="AT48" s="1">
        <v>29</v>
      </c>
      <c r="AU48" s="1">
        <v>0.04</v>
      </c>
      <c r="AV48" s="1">
        <v>14</v>
      </c>
      <c r="AW48" s="1">
        <v>2.54</v>
      </c>
      <c r="AX48" s="1">
        <v>0.03</v>
      </c>
      <c r="AY48" s="1">
        <v>0.21</v>
      </c>
      <c r="AZ48" s="1">
        <v>35</v>
      </c>
    </row>
    <row r="49" spans="1:52" s="1" customFormat="1" x14ac:dyDescent="0.25">
      <c r="A49" s="1" t="s">
        <v>10</v>
      </c>
      <c r="B49" s="1">
        <v>476</v>
      </c>
      <c r="C49" s="1">
        <v>486</v>
      </c>
      <c r="D49" s="1">
        <v>10</v>
      </c>
      <c r="E49" s="1">
        <f t="shared" si="4"/>
        <v>145.0848</v>
      </c>
      <c r="F49" s="1">
        <f t="shared" si="5"/>
        <v>148.1328</v>
      </c>
      <c r="G49" s="1">
        <f t="shared" si="6"/>
        <v>3.048</v>
      </c>
      <c r="H49" s="1" t="s">
        <v>15</v>
      </c>
      <c r="I49" s="1">
        <v>462657</v>
      </c>
      <c r="J49" s="1">
        <f t="shared" si="0"/>
        <v>13.06</v>
      </c>
      <c r="K49" s="1">
        <f t="shared" si="1"/>
        <v>2.7</v>
      </c>
      <c r="L49" s="1">
        <f t="shared" si="2"/>
        <v>380</v>
      </c>
      <c r="M49" s="1">
        <f t="shared" si="3"/>
        <v>1.8</v>
      </c>
      <c r="N49" s="1" t="s">
        <v>54</v>
      </c>
      <c r="P49" s="1">
        <f t="shared" si="8"/>
        <v>0</v>
      </c>
      <c r="Q49" s="1">
        <v>1.306</v>
      </c>
      <c r="R49" s="1">
        <v>38</v>
      </c>
      <c r="S49" s="1">
        <v>0.27</v>
      </c>
      <c r="T49" s="1" t="s">
        <v>19</v>
      </c>
      <c r="W49" s="1">
        <v>1800</v>
      </c>
      <c r="X49" s="1" t="s">
        <v>17</v>
      </c>
      <c r="Y49" s="1">
        <v>274</v>
      </c>
      <c r="Z49" s="1">
        <v>954</v>
      </c>
      <c r="AA49" s="1">
        <v>35.299999999999997</v>
      </c>
      <c r="AB49" s="1">
        <v>106</v>
      </c>
      <c r="AC49" s="1">
        <v>50</v>
      </c>
      <c r="AD49" s="1">
        <v>2159</v>
      </c>
      <c r="AE49" s="1">
        <v>12.97</v>
      </c>
      <c r="AF49" s="1">
        <v>132</v>
      </c>
      <c r="AG49" s="1">
        <v>258</v>
      </c>
      <c r="AH49" s="1">
        <v>1</v>
      </c>
      <c r="AI49" s="1">
        <v>1</v>
      </c>
      <c r="AJ49" s="1">
        <v>12</v>
      </c>
      <c r="AK49" s="1">
        <v>12.6</v>
      </c>
      <c r="AL49" s="1">
        <v>1.5</v>
      </c>
      <c r="AM49" s="1">
        <v>1.5</v>
      </c>
      <c r="AN49" s="1">
        <v>233</v>
      </c>
      <c r="AO49" s="1">
        <v>1.46</v>
      </c>
      <c r="AP49" s="1">
        <v>0.24</v>
      </c>
      <c r="AQ49" s="1">
        <v>123</v>
      </c>
      <c r="AR49" s="1">
        <v>26</v>
      </c>
      <c r="AS49" s="1">
        <v>1.28</v>
      </c>
      <c r="AT49" s="1">
        <v>27</v>
      </c>
      <c r="AU49" s="1">
        <v>0.05</v>
      </c>
      <c r="AV49" s="1">
        <v>6</v>
      </c>
      <c r="AW49" s="1">
        <v>2.4500000000000002</v>
      </c>
      <c r="AX49" s="1">
        <v>0.02</v>
      </c>
      <c r="AY49" s="1">
        <v>0.24</v>
      </c>
      <c r="AZ49" s="1">
        <v>4</v>
      </c>
    </row>
    <row r="50" spans="1:52" s="1" customFormat="1" x14ac:dyDescent="0.25">
      <c r="A50" s="1" t="s">
        <v>10</v>
      </c>
      <c r="B50" s="1">
        <v>486</v>
      </c>
      <c r="C50" s="1">
        <v>496</v>
      </c>
      <c r="D50" s="1">
        <v>10</v>
      </c>
      <c r="E50" s="1">
        <f t="shared" si="4"/>
        <v>148.1328</v>
      </c>
      <c r="F50" s="1">
        <f t="shared" si="5"/>
        <v>151.1808</v>
      </c>
      <c r="G50" s="1">
        <f t="shared" si="6"/>
        <v>3.048</v>
      </c>
      <c r="H50" s="1" t="s">
        <v>15</v>
      </c>
      <c r="I50" s="1">
        <v>462658</v>
      </c>
      <c r="J50" s="1">
        <f t="shared" si="0"/>
        <v>8.25</v>
      </c>
      <c r="K50" s="1">
        <f t="shared" si="1"/>
        <v>4</v>
      </c>
      <c r="L50" s="1">
        <f t="shared" si="2"/>
        <v>100</v>
      </c>
      <c r="M50" s="1">
        <f t="shared" si="3"/>
        <v>2.1</v>
      </c>
      <c r="N50" s="1" t="s">
        <v>54</v>
      </c>
      <c r="P50" s="1">
        <f t="shared" si="8"/>
        <v>0</v>
      </c>
      <c r="Q50" s="1">
        <v>0.82499999999999996</v>
      </c>
      <c r="R50" s="1">
        <v>10</v>
      </c>
      <c r="S50" s="1">
        <v>0.4</v>
      </c>
      <c r="T50" s="1" t="s">
        <v>19</v>
      </c>
      <c r="W50" s="1">
        <v>2100</v>
      </c>
      <c r="X50" s="1">
        <v>8091</v>
      </c>
      <c r="Y50" s="1">
        <v>57</v>
      </c>
      <c r="Z50" s="1">
        <v>355</v>
      </c>
      <c r="AA50" s="1">
        <v>7.9</v>
      </c>
      <c r="AB50" s="1">
        <v>72</v>
      </c>
      <c r="AC50" s="1">
        <v>49</v>
      </c>
      <c r="AD50" s="1">
        <v>2986</v>
      </c>
      <c r="AE50" s="1">
        <v>11.52</v>
      </c>
      <c r="AF50" s="1">
        <v>140</v>
      </c>
      <c r="AG50" s="1">
        <v>452</v>
      </c>
      <c r="AH50" s="1">
        <v>1</v>
      </c>
      <c r="AI50" s="1">
        <v>1</v>
      </c>
      <c r="AJ50" s="1">
        <v>14</v>
      </c>
      <c r="AK50" s="1">
        <v>4.0999999999999996</v>
      </c>
      <c r="AL50" s="1">
        <v>1.5</v>
      </c>
      <c r="AM50" s="1">
        <v>3</v>
      </c>
      <c r="AN50" s="1">
        <v>251</v>
      </c>
      <c r="AO50" s="1">
        <v>2.17</v>
      </c>
      <c r="AP50" s="1">
        <v>0.253</v>
      </c>
      <c r="AQ50" s="1">
        <v>120</v>
      </c>
      <c r="AR50" s="1">
        <v>35</v>
      </c>
      <c r="AS50" s="1">
        <v>1.71</v>
      </c>
      <c r="AT50" s="1">
        <v>24</v>
      </c>
      <c r="AU50" s="1">
        <v>0.05</v>
      </c>
      <c r="AV50" s="1">
        <v>9</v>
      </c>
      <c r="AW50" s="1">
        <v>2.75</v>
      </c>
      <c r="AX50" s="1">
        <v>5.0000000000000001E-3</v>
      </c>
      <c r="AY50" s="1">
        <v>0.26</v>
      </c>
      <c r="AZ50" s="1">
        <v>4</v>
      </c>
    </row>
    <row r="51" spans="1:52" s="1" customFormat="1" x14ac:dyDescent="0.25">
      <c r="A51" s="1" t="s">
        <v>10</v>
      </c>
      <c r="B51" s="1">
        <v>496</v>
      </c>
      <c r="C51" s="1">
        <v>506</v>
      </c>
      <c r="D51" s="1">
        <v>10</v>
      </c>
      <c r="E51" s="1">
        <f t="shared" si="4"/>
        <v>151.1808</v>
      </c>
      <c r="F51" s="1">
        <f t="shared" si="5"/>
        <v>154.22880000000001</v>
      </c>
      <c r="G51" s="1">
        <f t="shared" si="6"/>
        <v>3.048</v>
      </c>
      <c r="H51" s="1" t="s">
        <v>15</v>
      </c>
      <c r="I51" s="1">
        <v>462659</v>
      </c>
      <c r="J51" s="1">
        <f t="shared" si="0"/>
        <v>6.59</v>
      </c>
      <c r="K51" s="1">
        <f t="shared" si="1"/>
        <v>4.0999999999999996</v>
      </c>
      <c r="L51" s="1">
        <f t="shared" si="2"/>
        <v>60</v>
      </c>
      <c r="M51" s="1">
        <f t="shared" si="3"/>
        <v>0.91500000000000004</v>
      </c>
      <c r="N51" s="1" t="s">
        <v>54</v>
      </c>
      <c r="P51" s="1">
        <f t="shared" si="8"/>
        <v>0</v>
      </c>
      <c r="Q51" s="1">
        <v>0.65900000000000003</v>
      </c>
      <c r="R51" s="1">
        <v>6</v>
      </c>
      <c r="S51" s="1">
        <v>0.41</v>
      </c>
      <c r="T51" s="1" t="s">
        <v>19</v>
      </c>
      <c r="W51" s="1">
        <v>915</v>
      </c>
      <c r="X51" s="1">
        <v>6461</v>
      </c>
      <c r="Y51" s="1">
        <v>1.5</v>
      </c>
      <c r="Z51" s="1">
        <v>185</v>
      </c>
      <c r="AA51" s="1">
        <v>4.9000000000000004</v>
      </c>
      <c r="AB51" s="1">
        <v>53</v>
      </c>
      <c r="AC51" s="1">
        <v>31</v>
      </c>
      <c r="AD51" s="1">
        <v>1806</v>
      </c>
      <c r="AE51" s="1">
        <v>9.77</v>
      </c>
      <c r="AF51" s="1">
        <v>56</v>
      </c>
      <c r="AG51" s="1">
        <v>275</v>
      </c>
      <c r="AH51" s="1">
        <v>1</v>
      </c>
      <c r="AI51" s="1">
        <v>1</v>
      </c>
      <c r="AJ51" s="1">
        <v>25</v>
      </c>
      <c r="AK51" s="1">
        <v>2.4</v>
      </c>
      <c r="AL51" s="1">
        <v>1.5</v>
      </c>
      <c r="AM51" s="1">
        <v>1.5</v>
      </c>
      <c r="AN51" s="1">
        <v>278</v>
      </c>
      <c r="AO51" s="1">
        <v>2.5499999999999998</v>
      </c>
      <c r="AP51" s="1">
        <v>0.14599999999999999</v>
      </c>
      <c r="AQ51" s="1">
        <v>48</v>
      </c>
      <c r="AR51" s="1">
        <v>32</v>
      </c>
      <c r="AS51" s="1">
        <v>1.53</v>
      </c>
      <c r="AT51" s="1">
        <v>57</v>
      </c>
      <c r="AU51" s="1">
        <v>0.11</v>
      </c>
      <c r="AV51" s="1">
        <v>7</v>
      </c>
      <c r="AW51" s="1">
        <v>2.73</v>
      </c>
      <c r="AX51" s="1">
        <v>0.1</v>
      </c>
      <c r="AY51" s="1">
        <v>0.64</v>
      </c>
      <c r="AZ51" s="1">
        <v>2</v>
      </c>
    </row>
    <row r="52" spans="1:52" s="1" customFormat="1" x14ac:dyDescent="0.25">
      <c r="A52" s="1" t="s">
        <v>10</v>
      </c>
      <c r="B52" s="1">
        <v>506</v>
      </c>
      <c r="C52" s="1">
        <v>516</v>
      </c>
      <c r="D52" s="1">
        <v>10</v>
      </c>
      <c r="E52" s="1">
        <f t="shared" si="4"/>
        <v>154.22880000000001</v>
      </c>
      <c r="F52" s="1">
        <f t="shared" si="5"/>
        <v>157.27680000000001</v>
      </c>
      <c r="G52" s="1">
        <f t="shared" si="6"/>
        <v>3.048</v>
      </c>
      <c r="H52" s="1" t="s">
        <v>15</v>
      </c>
      <c r="I52" s="1">
        <v>462660</v>
      </c>
      <c r="J52" s="1">
        <f t="shared" si="0"/>
        <v>7.3599999999999994</v>
      </c>
      <c r="K52" s="1">
        <f t="shared" si="1"/>
        <v>4</v>
      </c>
      <c r="L52" s="1">
        <f t="shared" si="2"/>
        <v>90</v>
      </c>
      <c r="M52" s="1">
        <f t="shared" si="3"/>
        <v>0.85099999999999998</v>
      </c>
      <c r="N52" s="1" t="s">
        <v>54</v>
      </c>
      <c r="P52" s="1">
        <f t="shared" si="8"/>
        <v>0</v>
      </c>
      <c r="Q52" s="1">
        <v>0.73599999999999999</v>
      </c>
      <c r="R52" s="1">
        <v>9</v>
      </c>
      <c r="S52" s="1">
        <v>0.4</v>
      </c>
      <c r="T52" s="1" t="s">
        <v>19</v>
      </c>
      <c r="W52" s="1">
        <v>851</v>
      </c>
      <c r="X52" s="1">
        <v>7182</v>
      </c>
      <c r="Y52" s="1">
        <v>1.5</v>
      </c>
      <c r="Z52" s="1">
        <v>437</v>
      </c>
      <c r="AA52" s="1">
        <v>7.5</v>
      </c>
      <c r="AB52" s="1">
        <v>47</v>
      </c>
      <c r="AC52" s="1">
        <v>30</v>
      </c>
      <c r="AD52" s="1">
        <v>2504</v>
      </c>
      <c r="AE52" s="1">
        <v>12.09</v>
      </c>
      <c r="AF52" s="1">
        <v>43</v>
      </c>
      <c r="AG52" s="1">
        <v>244</v>
      </c>
      <c r="AH52" s="1">
        <v>1</v>
      </c>
      <c r="AI52" s="1">
        <v>1</v>
      </c>
      <c r="AJ52" s="1">
        <v>19</v>
      </c>
      <c r="AK52" s="1">
        <v>5.0999999999999996</v>
      </c>
      <c r="AL52" s="1">
        <v>1.5</v>
      </c>
      <c r="AM52" s="1">
        <v>1.5</v>
      </c>
      <c r="AN52" s="1">
        <v>258</v>
      </c>
      <c r="AO52" s="1">
        <v>2.83</v>
      </c>
      <c r="AP52" s="1">
        <v>0.121</v>
      </c>
      <c r="AQ52" s="1">
        <v>57</v>
      </c>
      <c r="AR52" s="1">
        <v>44</v>
      </c>
      <c r="AS52" s="1">
        <v>2.0499999999999998</v>
      </c>
      <c r="AT52" s="1">
        <v>41</v>
      </c>
      <c r="AU52" s="1">
        <v>0.09</v>
      </c>
      <c r="AV52" s="1">
        <v>4</v>
      </c>
      <c r="AW52" s="1">
        <v>3.32</v>
      </c>
      <c r="AX52" s="1">
        <v>0.02</v>
      </c>
      <c r="AY52" s="1">
        <v>0.57999999999999996</v>
      </c>
      <c r="AZ52" s="1">
        <v>4</v>
      </c>
    </row>
    <row r="53" spans="1:52" s="1" customFormat="1" x14ac:dyDescent="0.25">
      <c r="A53" s="1" t="s">
        <v>10</v>
      </c>
      <c r="B53" s="1">
        <v>516</v>
      </c>
      <c r="C53" s="1">
        <v>526</v>
      </c>
      <c r="D53" s="1">
        <v>10</v>
      </c>
      <c r="E53" s="1">
        <f t="shared" si="4"/>
        <v>157.27680000000001</v>
      </c>
      <c r="F53" s="1">
        <f t="shared" si="5"/>
        <v>160.32480000000001</v>
      </c>
      <c r="G53" s="1">
        <f t="shared" si="6"/>
        <v>3.048</v>
      </c>
      <c r="H53" s="1" t="s">
        <v>15</v>
      </c>
      <c r="I53" s="1">
        <v>462661</v>
      </c>
      <c r="J53" s="1">
        <f t="shared" si="0"/>
        <v>9.5399999999999991</v>
      </c>
      <c r="K53" s="1">
        <f t="shared" si="1"/>
        <v>4.0999999999999996</v>
      </c>
      <c r="L53" s="1">
        <f t="shared" si="2"/>
        <v>200</v>
      </c>
      <c r="M53" s="1">
        <f t="shared" si="3"/>
        <v>1.5</v>
      </c>
      <c r="N53" s="1" t="s">
        <v>54</v>
      </c>
      <c r="P53" s="1">
        <f t="shared" si="8"/>
        <v>0</v>
      </c>
      <c r="Q53" s="1">
        <v>0.95399999999999996</v>
      </c>
      <c r="R53" s="1">
        <v>20</v>
      </c>
      <c r="S53" s="1">
        <v>0.41</v>
      </c>
      <c r="T53" s="1" t="s">
        <v>19</v>
      </c>
      <c r="W53" s="1">
        <v>1500</v>
      </c>
      <c r="X53" s="1">
        <v>8982</v>
      </c>
      <c r="Y53" s="1">
        <v>80</v>
      </c>
      <c r="Z53" s="1">
        <v>644</v>
      </c>
      <c r="AA53" s="1">
        <v>19.399999999999999</v>
      </c>
      <c r="AB53" s="1">
        <v>68</v>
      </c>
      <c r="AC53" s="1">
        <v>39</v>
      </c>
      <c r="AD53" s="1">
        <v>3001</v>
      </c>
      <c r="AE53" s="1">
        <v>12.06</v>
      </c>
      <c r="AF53" s="1">
        <v>84</v>
      </c>
      <c r="AG53" s="1">
        <v>293</v>
      </c>
      <c r="AH53" s="1">
        <v>1</v>
      </c>
      <c r="AI53" s="1">
        <v>1</v>
      </c>
      <c r="AJ53" s="1">
        <v>14</v>
      </c>
      <c r="AK53" s="1">
        <v>7.3</v>
      </c>
      <c r="AL53" s="1">
        <v>1.5</v>
      </c>
      <c r="AM53" s="1">
        <v>1.5</v>
      </c>
      <c r="AN53" s="1">
        <v>338</v>
      </c>
      <c r="AO53" s="1">
        <v>1.68</v>
      </c>
      <c r="AP53" s="1">
        <v>0.19900000000000001</v>
      </c>
      <c r="AQ53" s="1">
        <v>29</v>
      </c>
      <c r="AR53" s="1">
        <v>40</v>
      </c>
      <c r="AS53" s="1">
        <v>1.44</v>
      </c>
      <c r="AT53" s="1">
        <v>45</v>
      </c>
      <c r="AU53" s="1">
        <v>7.0000000000000007E-2</v>
      </c>
      <c r="AV53" s="1">
        <v>7</v>
      </c>
      <c r="AW53" s="1">
        <v>3.08</v>
      </c>
      <c r="AX53" s="1">
        <v>5.0000000000000001E-3</v>
      </c>
      <c r="AY53" s="1">
        <v>0.37</v>
      </c>
      <c r="AZ53" s="1">
        <v>1</v>
      </c>
    </row>
    <row r="54" spans="1:52" s="1" customFormat="1" x14ac:dyDescent="0.25">
      <c r="A54" s="1" t="s">
        <v>10</v>
      </c>
      <c r="B54" s="1">
        <v>526</v>
      </c>
      <c r="C54" s="1">
        <v>535</v>
      </c>
      <c r="D54" s="1">
        <v>9</v>
      </c>
      <c r="E54" s="1">
        <f t="shared" si="4"/>
        <v>160.32480000000001</v>
      </c>
      <c r="F54" s="1">
        <f t="shared" si="5"/>
        <v>163.06800000000001</v>
      </c>
      <c r="G54" s="1">
        <f t="shared" si="6"/>
        <v>2.7432000000000003</v>
      </c>
      <c r="H54" s="1" t="s">
        <v>15</v>
      </c>
      <c r="I54" s="1">
        <v>462662</v>
      </c>
      <c r="J54" s="1">
        <f t="shared" si="0"/>
        <v>12.168000000000001</v>
      </c>
      <c r="K54" s="1">
        <f t="shared" si="1"/>
        <v>5.49</v>
      </c>
      <c r="L54" s="1">
        <f t="shared" si="2"/>
        <v>423</v>
      </c>
      <c r="M54" s="1">
        <f t="shared" si="3"/>
        <v>0.79200000000000004</v>
      </c>
      <c r="N54" s="1" t="s">
        <v>54</v>
      </c>
      <c r="P54" s="1">
        <f t="shared" si="8"/>
        <v>0</v>
      </c>
      <c r="Q54" s="1">
        <v>1.3520000000000001</v>
      </c>
      <c r="R54" s="1">
        <v>47</v>
      </c>
      <c r="S54" s="1">
        <v>0.61</v>
      </c>
      <c r="T54" s="1" t="s">
        <v>19</v>
      </c>
      <c r="W54" s="1">
        <v>880</v>
      </c>
      <c r="X54" s="1" t="s">
        <v>17</v>
      </c>
      <c r="Y54" s="1">
        <v>540</v>
      </c>
      <c r="Z54" s="1">
        <v>1066</v>
      </c>
      <c r="AA54" s="1">
        <v>42.5</v>
      </c>
      <c r="AB54" s="1">
        <v>74</v>
      </c>
      <c r="AC54" s="1">
        <v>94</v>
      </c>
      <c r="AD54" s="1">
        <v>3211</v>
      </c>
      <c r="AE54" s="1">
        <v>14.13</v>
      </c>
      <c r="AF54" s="1">
        <v>4656</v>
      </c>
      <c r="AG54" s="1">
        <v>277</v>
      </c>
      <c r="AH54" s="1">
        <v>1</v>
      </c>
      <c r="AI54" s="1">
        <v>1</v>
      </c>
      <c r="AJ54" s="1">
        <v>6</v>
      </c>
      <c r="AK54" s="1">
        <v>13.5</v>
      </c>
      <c r="AL54" s="1">
        <v>5</v>
      </c>
      <c r="AM54" s="1">
        <v>7</v>
      </c>
      <c r="AN54" s="1">
        <v>204</v>
      </c>
      <c r="AO54" s="1">
        <v>0.93</v>
      </c>
      <c r="AP54" s="1">
        <v>0.16200000000000001</v>
      </c>
      <c r="AQ54" s="1">
        <v>355</v>
      </c>
      <c r="AR54" s="1">
        <v>25</v>
      </c>
      <c r="AS54" s="1">
        <v>1.42</v>
      </c>
      <c r="AT54" s="1">
        <v>20</v>
      </c>
      <c r="AU54" s="1">
        <v>0.03</v>
      </c>
      <c r="AV54" s="1">
        <v>17</v>
      </c>
      <c r="AW54" s="1">
        <v>3.6</v>
      </c>
      <c r="AX54" s="1">
        <v>0.02</v>
      </c>
      <c r="AY54" s="1">
        <v>0.23</v>
      </c>
      <c r="AZ54" s="1">
        <v>3</v>
      </c>
    </row>
    <row r="55" spans="1:52" s="1" customFormat="1" x14ac:dyDescent="0.25">
      <c r="A55" s="1" t="s">
        <v>10</v>
      </c>
      <c r="B55" s="1">
        <v>535</v>
      </c>
      <c r="C55" s="1">
        <v>536</v>
      </c>
      <c r="D55" s="1">
        <v>1</v>
      </c>
      <c r="E55" s="1">
        <f t="shared" si="4"/>
        <v>163.06800000000001</v>
      </c>
      <c r="F55" s="1">
        <f t="shared" si="5"/>
        <v>163.37280000000001</v>
      </c>
      <c r="G55" s="1">
        <f t="shared" si="6"/>
        <v>0.30480000000000002</v>
      </c>
      <c r="H55" s="1" t="s">
        <v>15</v>
      </c>
      <c r="I55" s="1">
        <v>462663</v>
      </c>
      <c r="J55" s="1">
        <f t="shared" si="0"/>
        <v>0.255</v>
      </c>
      <c r="K55" s="1">
        <f t="shared" si="1"/>
        <v>0.18</v>
      </c>
      <c r="L55" s="1">
        <f t="shared" si="2"/>
        <v>22</v>
      </c>
      <c r="M55" s="1">
        <f t="shared" si="3"/>
        <v>9.7000000000000003E-3</v>
      </c>
      <c r="N55" s="1" t="s">
        <v>54</v>
      </c>
      <c r="P55" s="1">
        <f t="shared" si="8"/>
        <v>0</v>
      </c>
      <c r="Q55" s="1">
        <v>0.255</v>
      </c>
      <c r="R55" s="1">
        <v>22</v>
      </c>
      <c r="S55" s="1">
        <v>0.18</v>
      </c>
      <c r="T55" s="1" t="s">
        <v>19</v>
      </c>
      <c r="W55" s="1">
        <v>97</v>
      </c>
      <c r="X55" s="1">
        <v>2583</v>
      </c>
      <c r="Y55" s="1">
        <v>1209</v>
      </c>
      <c r="Z55" s="1">
        <v>637</v>
      </c>
      <c r="AA55" s="1">
        <v>18.7</v>
      </c>
      <c r="AB55" s="1">
        <v>23</v>
      </c>
      <c r="AC55" s="1">
        <v>32</v>
      </c>
      <c r="AD55" s="1">
        <v>1970</v>
      </c>
      <c r="AE55" s="1">
        <v>6.84</v>
      </c>
      <c r="AF55" s="1">
        <v>6498</v>
      </c>
      <c r="AG55" s="1">
        <v>41</v>
      </c>
      <c r="AH55" s="1">
        <v>1</v>
      </c>
      <c r="AI55" s="1">
        <v>1</v>
      </c>
      <c r="AJ55" s="1">
        <v>5</v>
      </c>
      <c r="AK55" s="1">
        <v>6.9</v>
      </c>
      <c r="AL55" s="1">
        <v>93</v>
      </c>
      <c r="AM55" s="1">
        <v>9</v>
      </c>
      <c r="AN55" s="1">
        <v>88</v>
      </c>
      <c r="AO55" s="1">
        <v>0.36</v>
      </c>
      <c r="AP55" s="1">
        <v>4.8000000000000001E-2</v>
      </c>
      <c r="AQ55" s="1">
        <v>300</v>
      </c>
      <c r="AR55" s="1">
        <v>12</v>
      </c>
      <c r="AS55" s="1">
        <v>0.72</v>
      </c>
      <c r="AT55" s="1">
        <v>32</v>
      </c>
      <c r="AU55" s="1">
        <v>0.01</v>
      </c>
      <c r="AV55" s="1">
        <v>32</v>
      </c>
      <c r="AW55" s="1">
        <v>2.23</v>
      </c>
      <c r="AX55" s="1">
        <v>5.0000000000000001E-3</v>
      </c>
      <c r="AY55" s="1">
        <v>0.24</v>
      </c>
      <c r="AZ55" s="1">
        <v>3</v>
      </c>
    </row>
    <row r="56" spans="1:52" s="1" customFormat="1" x14ac:dyDescent="0.25">
      <c r="A56" s="1" t="s">
        <v>10</v>
      </c>
      <c r="B56" s="1">
        <v>536</v>
      </c>
      <c r="C56" s="1">
        <v>546</v>
      </c>
      <c r="D56" s="1">
        <v>10</v>
      </c>
      <c r="E56" s="1">
        <f t="shared" si="4"/>
        <v>163.37280000000001</v>
      </c>
      <c r="F56" s="1">
        <f t="shared" si="5"/>
        <v>166.42080000000001</v>
      </c>
      <c r="G56" s="1">
        <f t="shared" si="6"/>
        <v>3.048</v>
      </c>
      <c r="H56" s="1" t="s">
        <v>15</v>
      </c>
      <c r="I56" s="1">
        <v>462664</v>
      </c>
      <c r="J56" s="1">
        <f t="shared" si="0"/>
        <v>1.08</v>
      </c>
      <c r="K56" s="1">
        <f t="shared" si="1"/>
        <v>0.70000000000000007</v>
      </c>
      <c r="L56" s="1">
        <f t="shared" si="2"/>
        <v>80</v>
      </c>
      <c r="M56" s="1">
        <f t="shared" si="3"/>
        <v>7.2999999999999995E-2</v>
      </c>
      <c r="N56" s="1" t="s">
        <v>54</v>
      </c>
      <c r="P56" s="1">
        <f t="shared" si="8"/>
        <v>0</v>
      </c>
      <c r="Q56" s="1">
        <v>0.108</v>
      </c>
      <c r="R56" s="1">
        <v>8</v>
      </c>
      <c r="S56" s="1">
        <v>7.0000000000000007E-2</v>
      </c>
      <c r="T56" s="1" t="s">
        <v>19</v>
      </c>
      <c r="W56" s="1">
        <v>73</v>
      </c>
      <c r="X56" s="1">
        <v>1068</v>
      </c>
      <c r="Y56" s="1">
        <v>702</v>
      </c>
      <c r="Z56" s="1">
        <v>368</v>
      </c>
      <c r="AA56" s="1">
        <v>6.2</v>
      </c>
      <c r="AB56" s="1">
        <v>20</v>
      </c>
      <c r="AC56" s="1">
        <v>17</v>
      </c>
      <c r="AD56" s="1">
        <v>1213</v>
      </c>
      <c r="AE56" s="1">
        <v>4.53</v>
      </c>
      <c r="AF56" s="1">
        <v>976</v>
      </c>
      <c r="AG56" s="1">
        <v>4</v>
      </c>
      <c r="AH56" s="1">
        <v>1</v>
      </c>
      <c r="AI56" s="1">
        <v>1</v>
      </c>
      <c r="AJ56" s="1">
        <v>10</v>
      </c>
      <c r="AK56" s="1">
        <v>3.5</v>
      </c>
      <c r="AL56" s="1">
        <v>5</v>
      </c>
      <c r="AM56" s="1">
        <v>4</v>
      </c>
      <c r="AN56" s="1">
        <v>105</v>
      </c>
      <c r="AO56" s="1">
        <v>0.75</v>
      </c>
      <c r="AP56" s="1">
        <v>8.5999999999999993E-2</v>
      </c>
      <c r="AQ56" s="1">
        <v>38</v>
      </c>
      <c r="AR56" s="1">
        <v>15</v>
      </c>
      <c r="AS56" s="1">
        <v>0.71</v>
      </c>
      <c r="AT56" s="1">
        <v>39</v>
      </c>
      <c r="AU56" s="1">
        <v>0.03</v>
      </c>
      <c r="AV56" s="1">
        <v>14</v>
      </c>
      <c r="AW56" s="1">
        <v>1.79</v>
      </c>
      <c r="AX56" s="1">
        <v>0.02</v>
      </c>
      <c r="AY56" s="1">
        <v>0.28999999999999998</v>
      </c>
      <c r="AZ56" s="1">
        <v>1</v>
      </c>
    </row>
    <row r="57" spans="1:52" s="1" customFormat="1" x14ac:dyDescent="0.25">
      <c r="A57" s="1" t="s">
        <v>10</v>
      </c>
      <c r="B57" s="1">
        <v>546</v>
      </c>
      <c r="C57" s="1">
        <v>556</v>
      </c>
      <c r="D57" s="1">
        <v>10</v>
      </c>
      <c r="E57" s="1">
        <f t="shared" si="4"/>
        <v>166.42080000000001</v>
      </c>
      <c r="F57" s="1">
        <f t="shared" si="5"/>
        <v>169.46880000000002</v>
      </c>
      <c r="G57" s="1">
        <f t="shared" si="6"/>
        <v>3.048</v>
      </c>
      <c r="H57" s="1" t="s">
        <v>15</v>
      </c>
      <c r="I57" s="1">
        <v>462666</v>
      </c>
      <c r="J57" s="1">
        <f t="shared" si="0"/>
        <v>0.74</v>
      </c>
      <c r="K57" s="1">
        <f t="shared" si="1"/>
        <v>0.1</v>
      </c>
      <c r="L57" s="1">
        <f t="shared" si="2"/>
        <v>10</v>
      </c>
      <c r="M57" s="1">
        <f t="shared" si="3"/>
        <v>1.0999999999999999E-2</v>
      </c>
      <c r="N57" s="1" t="s">
        <v>55</v>
      </c>
      <c r="P57" s="1">
        <f t="shared" si="8"/>
        <v>0</v>
      </c>
      <c r="Q57" s="1">
        <v>7.3999999999999996E-2</v>
      </c>
      <c r="R57" s="1">
        <v>1</v>
      </c>
      <c r="S57" s="1">
        <v>0.01</v>
      </c>
      <c r="T57" s="1" t="s">
        <v>19</v>
      </c>
      <c r="W57" s="1">
        <v>11</v>
      </c>
      <c r="X57" s="1">
        <v>709</v>
      </c>
      <c r="Y57" s="1">
        <v>25</v>
      </c>
      <c r="Z57" s="1">
        <v>92</v>
      </c>
      <c r="AA57" s="1">
        <v>1</v>
      </c>
      <c r="AB57" s="1">
        <v>19</v>
      </c>
      <c r="AC57" s="1">
        <v>25</v>
      </c>
      <c r="AD57" s="1">
        <v>638</v>
      </c>
      <c r="AE57" s="1">
        <v>3.69</v>
      </c>
      <c r="AF57" s="1">
        <v>45</v>
      </c>
      <c r="AG57" s="1">
        <v>4</v>
      </c>
      <c r="AH57" s="1">
        <v>1</v>
      </c>
      <c r="AI57" s="1">
        <v>1</v>
      </c>
      <c r="AJ57" s="1">
        <v>12</v>
      </c>
      <c r="AK57" s="1">
        <v>0.9</v>
      </c>
      <c r="AL57" s="1">
        <v>1.5</v>
      </c>
      <c r="AM57" s="1">
        <v>1.5</v>
      </c>
      <c r="AN57" s="1">
        <v>114</v>
      </c>
      <c r="AO57" s="1">
        <v>1.1299999999999999</v>
      </c>
      <c r="AP57" s="1">
        <v>7.6999999999999999E-2</v>
      </c>
      <c r="AQ57" s="1">
        <v>6</v>
      </c>
      <c r="AR57" s="1">
        <v>14</v>
      </c>
      <c r="AS57" s="1">
        <v>0.57999999999999996</v>
      </c>
      <c r="AT57" s="1">
        <v>18</v>
      </c>
      <c r="AU57" s="1">
        <v>0.06</v>
      </c>
      <c r="AV57" s="1">
        <v>14</v>
      </c>
      <c r="AW57" s="1">
        <v>1.22</v>
      </c>
      <c r="AX57" s="1">
        <v>0.09</v>
      </c>
      <c r="AY57" s="1">
        <v>0.19</v>
      </c>
      <c r="AZ57" s="1">
        <v>1</v>
      </c>
    </row>
    <row r="58" spans="1:52" s="1" customFormat="1" x14ac:dyDescent="0.25">
      <c r="A58" s="1" t="s">
        <v>10</v>
      </c>
      <c r="B58" s="1">
        <v>556</v>
      </c>
      <c r="C58" s="1">
        <v>566</v>
      </c>
      <c r="D58" s="1">
        <v>10</v>
      </c>
      <c r="E58" s="1">
        <f t="shared" si="4"/>
        <v>169.46880000000002</v>
      </c>
      <c r="F58" s="1">
        <f t="shared" si="5"/>
        <v>172.51680000000002</v>
      </c>
      <c r="G58" s="1">
        <f t="shared" si="6"/>
        <v>3.048</v>
      </c>
      <c r="H58" s="1" t="s">
        <v>15</v>
      </c>
      <c r="I58" s="1">
        <v>462667</v>
      </c>
      <c r="J58" s="1">
        <f t="shared" si="0"/>
        <v>0.75</v>
      </c>
      <c r="K58" s="1">
        <f t="shared" si="1"/>
        <v>0.3</v>
      </c>
      <c r="L58" s="1">
        <f t="shared" si="2"/>
        <v>30</v>
      </c>
      <c r="M58" s="1">
        <f t="shared" si="3"/>
        <v>1.4999999999999999E-2</v>
      </c>
      <c r="N58" s="1" t="s">
        <v>55</v>
      </c>
      <c r="P58" s="1">
        <f t="shared" si="8"/>
        <v>0</v>
      </c>
      <c r="Q58" s="1">
        <v>7.4999999999999997E-2</v>
      </c>
      <c r="R58" s="1">
        <v>3</v>
      </c>
      <c r="S58" s="1">
        <v>0.03</v>
      </c>
      <c r="T58" s="1" t="s">
        <v>19</v>
      </c>
      <c r="W58" s="1">
        <v>15</v>
      </c>
      <c r="X58" s="1">
        <v>700</v>
      </c>
      <c r="Y58" s="1">
        <v>55</v>
      </c>
      <c r="Z58" s="1">
        <v>135</v>
      </c>
      <c r="AA58" s="1">
        <v>2</v>
      </c>
      <c r="AB58" s="1">
        <v>18</v>
      </c>
      <c r="AC58" s="1">
        <v>24</v>
      </c>
      <c r="AD58" s="1">
        <v>1050</v>
      </c>
      <c r="AE58" s="1">
        <v>3.75</v>
      </c>
      <c r="AF58" s="1">
        <v>1077</v>
      </c>
      <c r="AG58" s="1">
        <v>4</v>
      </c>
      <c r="AH58" s="1">
        <v>1</v>
      </c>
      <c r="AI58" s="1">
        <v>2</v>
      </c>
      <c r="AJ58" s="1">
        <v>12</v>
      </c>
      <c r="AK58" s="1">
        <v>1.3</v>
      </c>
      <c r="AL58" s="1">
        <v>1.5</v>
      </c>
      <c r="AM58" s="1">
        <v>1.5</v>
      </c>
      <c r="AN58" s="1">
        <v>62</v>
      </c>
      <c r="AO58" s="1">
        <v>1.03</v>
      </c>
      <c r="AP58" s="1">
        <v>5.3999999999999999E-2</v>
      </c>
      <c r="AQ58" s="1">
        <v>8</v>
      </c>
      <c r="AR58" s="1">
        <v>11</v>
      </c>
      <c r="AS58" s="1">
        <v>0.49</v>
      </c>
      <c r="AT58" s="1">
        <v>31</v>
      </c>
      <c r="AU58" s="1">
        <v>0.01</v>
      </c>
      <c r="AV58" s="1">
        <v>23</v>
      </c>
      <c r="AW58" s="1">
        <v>1.03</v>
      </c>
      <c r="AX58" s="1">
        <v>0.03</v>
      </c>
      <c r="AY58" s="1">
        <v>0.28000000000000003</v>
      </c>
      <c r="AZ58" s="1">
        <v>2</v>
      </c>
    </row>
    <row r="59" spans="1:52" s="1" customFormat="1" x14ac:dyDescent="0.25">
      <c r="A59" s="1" t="s">
        <v>10</v>
      </c>
      <c r="B59" s="1">
        <v>566</v>
      </c>
      <c r="C59" s="1">
        <v>576</v>
      </c>
      <c r="D59" s="1">
        <v>10</v>
      </c>
      <c r="E59" s="1">
        <f t="shared" si="4"/>
        <v>172.51680000000002</v>
      </c>
      <c r="F59" s="1">
        <f t="shared" si="5"/>
        <v>175.56480000000002</v>
      </c>
      <c r="G59" s="1">
        <f t="shared" si="6"/>
        <v>3.048</v>
      </c>
      <c r="H59" s="1" t="s">
        <v>15</v>
      </c>
      <c r="I59" s="1">
        <v>462669</v>
      </c>
      <c r="J59" s="1">
        <f t="shared" si="0"/>
        <v>0.26</v>
      </c>
      <c r="K59" s="1">
        <f t="shared" si="1"/>
        <v>0.1</v>
      </c>
      <c r="L59" s="1">
        <f t="shared" si="2"/>
        <v>20</v>
      </c>
      <c r="M59" s="1">
        <f t="shared" si="3"/>
        <v>4.3999999999999997E-2</v>
      </c>
      <c r="N59" s="1" t="s">
        <v>55</v>
      </c>
      <c r="P59" s="1">
        <f t="shared" si="8"/>
        <v>0</v>
      </c>
      <c r="Q59" s="1">
        <v>2.5999999999999999E-2</v>
      </c>
      <c r="R59" s="1">
        <v>2</v>
      </c>
      <c r="S59" s="1">
        <v>0.01</v>
      </c>
      <c r="T59" s="1" t="s">
        <v>19</v>
      </c>
      <c r="W59" s="1">
        <v>44</v>
      </c>
      <c r="X59" s="1">
        <v>236</v>
      </c>
      <c r="Y59" s="1">
        <v>38</v>
      </c>
      <c r="Z59" s="1">
        <v>114</v>
      </c>
      <c r="AA59" s="1">
        <v>1.7</v>
      </c>
      <c r="AB59" s="1">
        <v>35</v>
      </c>
      <c r="AC59" s="1">
        <v>15</v>
      </c>
      <c r="AD59" s="1">
        <v>775</v>
      </c>
      <c r="AE59" s="1">
        <v>2.19</v>
      </c>
      <c r="AF59" s="1">
        <v>363</v>
      </c>
      <c r="AG59" s="1">
        <v>16</v>
      </c>
      <c r="AH59" s="1">
        <v>1</v>
      </c>
      <c r="AI59" s="1">
        <v>1</v>
      </c>
      <c r="AJ59" s="1">
        <v>108</v>
      </c>
      <c r="AK59" s="1">
        <v>1.8</v>
      </c>
      <c r="AL59" s="1">
        <v>1.5</v>
      </c>
      <c r="AM59" s="1">
        <v>1.5</v>
      </c>
      <c r="AN59" s="1">
        <v>66</v>
      </c>
      <c r="AO59" s="1">
        <v>2.93</v>
      </c>
      <c r="AP59" s="1">
        <v>5.6000000000000001E-2</v>
      </c>
      <c r="AQ59" s="1">
        <v>6</v>
      </c>
      <c r="AR59" s="1">
        <v>52</v>
      </c>
      <c r="AS59" s="1">
        <v>0.82</v>
      </c>
      <c r="AT59" s="1">
        <v>62</v>
      </c>
      <c r="AU59" s="1">
        <v>0.04</v>
      </c>
      <c r="AV59" s="1">
        <v>18</v>
      </c>
      <c r="AW59" s="1">
        <v>2.67</v>
      </c>
      <c r="AX59" s="1">
        <v>0.36</v>
      </c>
      <c r="AY59" s="1">
        <v>0.15</v>
      </c>
      <c r="AZ59" s="1">
        <v>3</v>
      </c>
    </row>
    <row r="60" spans="1:52" s="1" customFormat="1" x14ac:dyDescent="0.25">
      <c r="A60" s="1" t="s">
        <v>10</v>
      </c>
      <c r="B60" s="1">
        <v>576</v>
      </c>
      <c r="C60" s="1">
        <v>577.4</v>
      </c>
      <c r="D60" s="1">
        <v>1.4</v>
      </c>
      <c r="E60" s="1">
        <f t="shared" si="4"/>
        <v>175.56480000000002</v>
      </c>
      <c r="F60" s="1">
        <f t="shared" si="5"/>
        <v>175.99152000000001</v>
      </c>
      <c r="G60" s="1">
        <f t="shared" si="6"/>
        <v>0.42671999999999999</v>
      </c>
      <c r="H60" s="1" t="s">
        <v>15</v>
      </c>
      <c r="I60" s="1">
        <v>462670</v>
      </c>
      <c r="J60" s="1">
        <f t="shared" si="0"/>
        <v>6.3E-2</v>
      </c>
      <c r="K60" s="1">
        <f t="shared" si="1"/>
        <v>1.3999999999999999E-2</v>
      </c>
      <c r="L60" s="1">
        <f t="shared" si="2"/>
        <v>1.4</v>
      </c>
      <c r="M60" s="1">
        <f t="shared" si="3"/>
        <v>1.2600000000000001E-3</v>
      </c>
      <c r="N60" s="1" t="s">
        <v>55</v>
      </c>
      <c r="P60" s="1">
        <f t="shared" si="8"/>
        <v>0</v>
      </c>
      <c r="Q60" s="1">
        <v>4.4999999999999998E-2</v>
      </c>
      <c r="R60" s="1">
        <v>1</v>
      </c>
      <c r="S60" s="1">
        <v>0.01</v>
      </c>
      <c r="T60" s="1" t="s">
        <v>19</v>
      </c>
      <c r="W60" s="1">
        <v>9</v>
      </c>
      <c r="X60" s="1">
        <v>421</v>
      </c>
      <c r="Y60" s="1">
        <v>7</v>
      </c>
      <c r="Z60" s="1">
        <v>80</v>
      </c>
      <c r="AA60" s="1">
        <v>1</v>
      </c>
      <c r="AB60" s="1">
        <v>39</v>
      </c>
      <c r="AC60" s="1">
        <v>14</v>
      </c>
      <c r="AD60" s="1">
        <v>729</v>
      </c>
      <c r="AE60" s="1">
        <v>3.05</v>
      </c>
      <c r="AF60" s="1">
        <v>18</v>
      </c>
      <c r="AG60" s="1">
        <v>4</v>
      </c>
      <c r="AH60" s="1">
        <v>1</v>
      </c>
      <c r="AI60" s="1">
        <v>1</v>
      </c>
      <c r="AJ60" s="1">
        <v>79</v>
      </c>
      <c r="AK60" s="1">
        <v>0.7</v>
      </c>
      <c r="AL60" s="1">
        <v>1.5</v>
      </c>
      <c r="AM60" s="1">
        <v>1.5</v>
      </c>
      <c r="AN60" s="1">
        <v>63</v>
      </c>
      <c r="AO60" s="1">
        <v>2.0299999999999998</v>
      </c>
      <c r="AP60" s="1">
        <v>0.11</v>
      </c>
      <c r="AQ60" s="1">
        <v>8</v>
      </c>
      <c r="AR60" s="1">
        <v>117</v>
      </c>
      <c r="AS60" s="1">
        <v>1.03</v>
      </c>
      <c r="AT60" s="1">
        <v>88</v>
      </c>
      <c r="AU60" s="1">
        <v>7.0000000000000007E-2</v>
      </c>
      <c r="AV60" s="1">
        <v>14</v>
      </c>
      <c r="AW60" s="1">
        <v>2.15</v>
      </c>
      <c r="AX60" s="1">
        <v>0.24</v>
      </c>
      <c r="AY60" s="1">
        <v>0.19</v>
      </c>
      <c r="AZ60" s="1">
        <v>2</v>
      </c>
    </row>
    <row r="61" spans="1:52" s="1" customFormat="1" x14ac:dyDescent="0.25">
      <c r="A61" s="1" t="s">
        <v>10</v>
      </c>
      <c r="B61" s="1">
        <v>591</v>
      </c>
      <c r="C61" s="1">
        <v>596</v>
      </c>
      <c r="D61" s="1">
        <v>5</v>
      </c>
      <c r="E61" s="1">
        <f t="shared" si="4"/>
        <v>180.13680000000002</v>
      </c>
      <c r="F61" s="1">
        <f t="shared" si="5"/>
        <v>181.66080000000002</v>
      </c>
      <c r="G61" s="1">
        <f t="shared" si="6"/>
        <v>1.524</v>
      </c>
      <c r="H61" s="1" t="s">
        <v>15</v>
      </c>
      <c r="I61" s="1">
        <v>462671</v>
      </c>
      <c r="J61" s="1">
        <f t="shared" si="0"/>
        <v>0.52500000000000002</v>
      </c>
      <c r="K61" s="1">
        <f t="shared" si="1"/>
        <v>0.15</v>
      </c>
      <c r="L61" s="1">
        <f t="shared" si="2"/>
        <v>8.5</v>
      </c>
      <c r="M61" s="1">
        <f t="shared" si="3"/>
        <v>6.0000000000000001E-3</v>
      </c>
      <c r="N61" s="1" t="s">
        <v>55</v>
      </c>
      <c r="P61" s="1">
        <f t="shared" si="8"/>
        <v>13.600000000000023</v>
      </c>
      <c r="Q61" s="1">
        <v>0.105</v>
      </c>
      <c r="R61" s="1">
        <v>1.7</v>
      </c>
      <c r="S61" s="1">
        <v>0.03</v>
      </c>
      <c r="T61" s="1" t="s">
        <v>19</v>
      </c>
      <c r="W61" s="1">
        <v>12</v>
      </c>
      <c r="X61" s="1">
        <v>1009</v>
      </c>
      <c r="Y61" s="1">
        <v>9</v>
      </c>
      <c r="Z61" s="1">
        <v>78</v>
      </c>
      <c r="AA61" s="1">
        <v>1.7</v>
      </c>
      <c r="AB61" s="1">
        <v>58</v>
      </c>
      <c r="AC61" s="1">
        <v>33</v>
      </c>
      <c r="AD61" s="1">
        <v>758</v>
      </c>
      <c r="AE61" s="1">
        <v>4.68</v>
      </c>
      <c r="AF61" s="1">
        <v>61</v>
      </c>
      <c r="AG61" s="1">
        <v>4</v>
      </c>
      <c r="AH61" s="1">
        <v>1</v>
      </c>
      <c r="AI61" s="1">
        <v>2</v>
      </c>
      <c r="AJ61" s="1">
        <v>41</v>
      </c>
      <c r="AK61" s="1">
        <v>0.7</v>
      </c>
      <c r="AL61" s="1">
        <v>1.5</v>
      </c>
      <c r="AM61" s="1">
        <v>1.5</v>
      </c>
      <c r="AN61" s="1">
        <v>116</v>
      </c>
      <c r="AO61" s="1">
        <v>1.58</v>
      </c>
      <c r="AP61" s="1">
        <v>7.2999999999999995E-2</v>
      </c>
      <c r="AQ61" s="1">
        <v>4</v>
      </c>
      <c r="AR61" s="1">
        <v>46</v>
      </c>
      <c r="AS61" s="1">
        <v>0.9</v>
      </c>
      <c r="AT61" s="1">
        <v>23</v>
      </c>
      <c r="AU61" s="1">
        <v>0.04</v>
      </c>
      <c r="AV61" s="1">
        <v>9</v>
      </c>
      <c r="AW61" s="1">
        <v>2.0099999999999998</v>
      </c>
      <c r="AX61" s="1">
        <v>0.17</v>
      </c>
      <c r="AY61" s="1">
        <v>0.13</v>
      </c>
      <c r="AZ61" s="1">
        <v>1</v>
      </c>
    </row>
    <row r="62" spans="1:52" s="1" customFormat="1" x14ac:dyDescent="0.25">
      <c r="A62" s="1" t="s">
        <v>10</v>
      </c>
      <c r="B62" s="1">
        <v>596</v>
      </c>
      <c r="C62" s="1">
        <v>606</v>
      </c>
      <c r="D62" s="1">
        <v>10</v>
      </c>
      <c r="E62" s="1">
        <f t="shared" si="4"/>
        <v>181.66080000000002</v>
      </c>
      <c r="F62" s="1">
        <f t="shared" si="5"/>
        <v>184.7088</v>
      </c>
      <c r="G62" s="1">
        <f t="shared" si="6"/>
        <v>3.048</v>
      </c>
      <c r="H62" s="1" t="s">
        <v>15</v>
      </c>
      <c r="I62" s="1">
        <v>462672</v>
      </c>
      <c r="J62" s="1">
        <f t="shared" si="0"/>
        <v>0.45999999999999996</v>
      </c>
      <c r="K62" s="1">
        <f t="shared" si="1"/>
        <v>0.1</v>
      </c>
      <c r="L62" s="1">
        <f t="shared" si="2"/>
        <v>20</v>
      </c>
      <c r="M62" s="1">
        <f t="shared" si="3"/>
        <v>6.8000000000000005E-2</v>
      </c>
      <c r="N62" s="1" t="s">
        <v>55</v>
      </c>
      <c r="P62" s="1">
        <f t="shared" si="8"/>
        <v>0</v>
      </c>
      <c r="Q62" s="1">
        <v>4.5999999999999999E-2</v>
      </c>
      <c r="R62" s="1">
        <v>2</v>
      </c>
      <c r="S62" s="1">
        <v>0.01</v>
      </c>
      <c r="T62" s="1" t="s">
        <v>19</v>
      </c>
      <c r="W62" s="1">
        <v>68</v>
      </c>
      <c r="X62" s="1">
        <v>444</v>
      </c>
      <c r="Y62" s="1">
        <v>28</v>
      </c>
      <c r="Z62" s="1">
        <v>181</v>
      </c>
      <c r="AA62" s="1">
        <v>1.1000000000000001</v>
      </c>
      <c r="AB62" s="1">
        <v>48</v>
      </c>
      <c r="AC62" s="1">
        <v>14</v>
      </c>
      <c r="AD62" s="1">
        <v>963</v>
      </c>
      <c r="AE62" s="1">
        <v>3.27</v>
      </c>
      <c r="AF62" s="1">
        <v>41</v>
      </c>
      <c r="AG62" s="1">
        <v>4</v>
      </c>
      <c r="AH62" s="1">
        <v>1</v>
      </c>
      <c r="AI62" s="1">
        <v>1</v>
      </c>
      <c r="AJ62" s="1">
        <v>55</v>
      </c>
      <c r="AK62" s="1">
        <v>2</v>
      </c>
      <c r="AL62" s="1">
        <v>1.5</v>
      </c>
      <c r="AM62" s="1">
        <v>1.5</v>
      </c>
      <c r="AN62" s="1">
        <v>97</v>
      </c>
      <c r="AO62" s="1">
        <v>2.06</v>
      </c>
      <c r="AP62" s="1">
        <v>8.6999999999999994E-2</v>
      </c>
      <c r="AQ62" s="1">
        <v>6</v>
      </c>
      <c r="AR62" s="1">
        <v>45</v>
      </c>
      <c r="AS62" s="1">
        <v>0.91</v>
      </c>
      <c r="AT62" s="1">
        <v>44</v>
      </c>
      <c r="AU62" s="1">
        <v>7.0000000000000007E-2</v>
      </c>
      <c r="AV62" s="1">
        <v>7</v>
      </c>
      <c r="AW62" s="1">
        <v>1.98</v>
      </c>
      <c r="AX62" s="1">
        <v>0.25</v>
      </c>
      <c r="AY62" s="1">
        <v>0.15</v>
      </c>
      <c r="AZ62" s="1">
        <v>2</v>
      </c>
    </row>
    <row r="63" spans="1:52" s="1" customFormat="1" x14ac:dyDescent="0.25">
      <c r="A63" s="1" t="s">
        <v>10</v>
      </c>
      <c r="B63" s="1">
        <v>606</v>
      </c>
      <c r="C63" s="1">
        <v>616</v>
      </c>
      <c r="D63" s="1">
        <v>10</v>
      </c>
      <c r="E63" s="1">
        <f t="shared" si="4"/>
        <v>184.7088</v>
      </c>
      <c r="F63" s="1">
        <f t="shared" si="5"/>
        <v>187.7568</v>
      </c>
      <c r="G63" s="1">
        <f t="shared" si="6"/>
        <v>3.048</v>
      </c>
      <c r="H63" s="1" t="s">
        <v>15</v>
      </c>
      <c r="I63" s="1">
        <v>462673</v>
      </c>
      <c r="J63" s="1">
        <f t="shared" si="0"/>
        <v>0.32</v>
      </c>
      <c r="K63" s="1">
        <f t="shared" si="1"/>
        <v>0.05</v>
      </c>
      <c r="L63" s="1">
        <f t="shared" si="2"/>
        <v>10</v>
      </c>
      <c r="M63" s="1">
        <f t="shared" si="3"/>
        <v>1.0999999999999999E-2</v>
      </c>
      <c r="N63" s="1" t="s">
        <v>55</v>
      </c>
      <c r="P63" s="1">
        <f t="shared" si="8"/>
        <v>0</v>
      </c>
      <c r="Q63" s="1">
        <v>3.2000000000000001E-2</v>
      </c>
      <c r="R63" s="1">
        <v>1</v>
      </c>
      <c r="S63" s="1">
        <v>5.0000000000000001E-3</v>
      </c>
      <c r="T63" s="1" t="s">
        <v>19</v>
      </c>
      <c r="W63" s="1">
        <v>11</v>
      </c>
      <c r="X63" s="1">
        <v>305</v>
      </c>
      <c r="Y63" s="1">
        <v>15</v>
      </c>
      <c r="Z63" s="1">
        <v>108</v>
      </c>
      <c r="AA63" s="1">
        <v>1</v>
      </c>
      <c r="AB63" s="1">
        <v>32</v>
      </c>
      <c r="AC63" s="1">
        <v>7</v>
      </c>
      <c r="AD63" s="1">
        <v>514</v>
      </c>
      <c r="AE63" s="1">
        <v>1.95</v>
      </c>
      <c r="AF63" s="1">
        <v>52</v>
      </c>
      <c r="AG63" s="1">
        <v>4</v>
      </c>
      <c r="AH63" s="1">
        <v>1</v>
      </c>
      <c r="AI63" s="1">
        <v>1</v>
      </c>
      <c r="AJ63" s="1">
        <v>141</v>
      </c>
      <c r="AK63" s="1">
        <v>1.3</v>
      </c>
      <c r="AL63" s="1">
        <v>1.5</v>
      </c>
      <c r="AM63" s="1">
        <v>1.5</v>
      </c>
      <c r="AN63" s="1">
        <v>57</v>
      </c>
      <c r="AO63" s="1">
        <v>2.27</v>
      </c>
      <c r="AP63" s="1">
        <v>8.4000000000000005E-2</v>
      </c>
      <c r="AQ63" s="1">
        <v>10</v>
      </c>
      <c r="AR63" s="1">
        <v>30</v>
      </c>
      <c r="AS63" s="1">
        <v>0.66</v>
      </c>
      <c r="AT63" s="1">
        <v>73</v>
      </c>
      <c r="AU63" s="1">
        <v>0.06</v>
      </c>
      <c r="AV63" s="1">
        <v>10</v>
      </c>
      <c r="AW63" s="1">
        <v>3.32</v>
      </c>
      <c r="AX63" s="1">
        <v>0.56000000000000005</v>
      </c>
      <c r="AY63" s="1">
        <v>0.13</v>
      </c>
      <c r="AZ63" s="1">
        <v>1</v>
      </c>
    </row>
    <row r="64" spans="1:52" s="1" customFormat="1" x14ac:dyDescent="0.25">
      <c r="A64" s="1" t="s">
        <v>10</v>
      </c>
      <c r="B64" s="1">
        <v>616</v>
      </c>
      <c r="C64" s="1">
        <v>626</v>
      </c>
      <c r="D64" s="1">
        <v>10</v>
      </c>
      <c r="E64" s="1">
        <f t="shared" si="4"/>
        <v>187.7568</v>
      </c>
      <c r="F64" s="1">
        <f t="shared" si="5"/>
        <v>190.8048</v>
      </c>
      <c r="G64" s="1">
        <f t="shared" si="6"/>
        <v>3.048</v>
      </c>
      <c r="H64" s="1" t="s">
        <v>15</v>
      </c>
      <c r="I64" s="1">
        <v>462675</v>
      </c>
      <c r="J64" s="1">
        <f t="shared" si="0"/>
        <v>3.8200000000000003</v>
      </c>
      <c r="K64" s="1">
        <f t="shared" si="1"/>
        <v>0.6</v>
      </c>
      <c r="L64" s="1">
        <f t="shared" si="2"/>
        <v>170</v>
      </c>
      <c r="M64" s="1">
        <f t="shared" si="3"/>
        <v>1.6E-2</v>
      </c>
      <c r="N64" s="1" t="s">
        <v>55</v>
      </c>
      <c r="P64" s="1">
        <f t="shared" si="8"/>
        <v>0</v>
      </c>
      <c r="Q64" s="1">
        <v>0.38200000000000001</v>
      </c>
      <c r="R64" s="1">
        <v>17</v>
      </c>
      <c r="S64" s="1">
        <v>0.06</v>
      </c>
      <c r="T64" s="1" t="s">
        <v>20</v>
      </c>
      <c r="W64" s="1">
        <v>16</v>
      </c>
      <c r="X64" s="1">
        <v>3251</v>
      </c>
      <c r="Y64" s="1">
        <v>211</v>
      </c>
      <c r="Z64" s="1">
        <v>371</v>
      </c>
      <c r="AA64" s="1">
        <v>15.9</v>
      </c>
      <c r="AB64" s="1">
        <v>31</v>
      </c>
      <c r="AC64" s="1">
        <v>36</v>
      </c>
      <c r="AD64" s="1">
        <v>2273</v>
      </c>
      <c r="AE64" s="1">
        <v>5.88</v>
      </c>
      <c r="AF64" s="1">
        <v>2015</v>
      </c>
      <c r="AG64" s="1">
        <v>4</v>
      </c>
      <c r="AH64" s="1">
        <v>1</v>
      </c>
      <c r="AI64" s="1">
        <v>1</v>
      </c>
      <c r="AJ64" s="1">
        <v>10</v>
      </c>
      <c r="AK64" s="1">
        <v>3.6</v>
      </c>
      <c r="AL64" s="1">
        <v>13</v>
      </c>
      <c r="AM64" s="1">
        <v>3</v>
      </c>
      <c r="AN64" s="1">
        <v>74</v>
      </c>
      <c r="AO64" s="1">
        <v>0.56999999999999995</v>
      </c>
      <c r="AP64" s="1">
        <v>0.11899999999999999</v>
      </c>
      <c r="AQ64" s="1">
        <v>22</v>
      </c>
      <c r="AR64" s="1">
        <v>9</v>
      </c>
      <c r="AS64" s="1">
        <v>0.55000000000000004</v>
      </c>
      <c r="AT64" s="1">
        <v>26</v>
      </c>
      <c r="AU64" s="1">
        <v>0.01</v>
      </c>
      <c r="AV64" s="1">
        <v>20</v>
      </c>
      <c r="AW64" s="1">
        <v>1.37</v>
      </c>
      <c r="AX64" s="1">
        <v>0.01</v>
      </c>
      <c r="AY64" s="1">
        <v>0.23</v>
      </c>
      <c r="AZ64" s="1">
        <v>1</v>
      </c>
    </row>
    <row r="65" spans="1:52" s="1" customFormat="1" x14ac:dyDescent="0.25">
      <c r="A65" s="1" t="s">
        <v>10</v>
      </c>
      <c r="B65" s="1">
        <v>626</v>
      </c>
      <c r="C65" s="1">
        <v>636</v>
      </c>
      <c r="D65" s="1">
        <v>10</v>
      </c>
      <c r="E65" s="1">
        <f t="shared" si="4"/>
        <v>190.8048</v>
      </c>
      <c r="F65" s="1">
        <f t="shared" si="5"/>
        <v>193.8528</v>
      </c>
      <c r="G65" s="1">
        <f t="shared" si="6"/>
        <v>3.048</v>
      </c>
      <c r="H65" s="1" t="s">
        <v>15</v>
      </c>
      <c r="I65" s="1">
        <v>462676</v>
      </c>
      <c r="J65" s="1">
        <f t="shared" si="0"/>
        <v>1.5</v>
      </c>
      <c r="K65" s="1">
        <f t="shared" si="1"/>
        <v>0.6</v>
      </c>
      <c r="L65" s="1">
        <f t="shared" si="2"/>
        <v>60</v>
      </c>
      <c r="M65" s="1">
        <f t="shared" si="3"/>
        <v>1.2999999999999999E-2</v>
      </c>
      <c r="N65" s="1" t="s">
        <v>55</v>
      </c>
      <c r="P65" s="1">
        <f t="shared" si="8"/>
        <v>0</v>
      </c>
      <c r="Q65" s="1">
        <v>0.15</v>
      </c>
      <c r="R65" s="1">
        <v>6</v>
      </c>
      <c r="S65" s="1">
        <v>0.06</v>
      </c>
      <c r="T65" s="1" t="s">
        <v>20</v>
      </c>
      <c r="W65" s="1">
        <v>13</v>
      </c>
      <c r="X65" s="1">
        <v>1362</v>
      </c>
      <c r="Y65" s="1">
        <v>55</v>
      </c>
      <c r="Z65" s="1">
        <v>205</v>
      </c>
      <c r="AA65" s="1">
        <v>5.2</v>
      </c>
      <c r="AB65" s="1">
        <v>22</v>
      </c>
      <c r="AC65" s="1">
        <v>25</v>
      </c>
      <c r="AD65" s="1">
        <v>1216</v>
      </c>
      <c r="AE65" s="1">
        <v>3.79</v>
      </c>
      <c r="AF65" s="1">
        <v>1849</v>
      </c>
      <c r="AG65" s="1">
        <v>4</v>
      </c>
      <c r="AH65" s="1">
        <v>1</v>
      </c>
      <c r="AI65" s="1">
        <v>1</v>
      </c>
      <c r="AJ65" s="1">
        <v>7</v>
      </c>
      <c r="AK65" s="1">
        <v>1.8</v>
      </c>
      <c r="AL65" s="1">
        <v>3</v>
      </c>
      <c r="AM65" s="1">
        <v>4</v>
      </c>
      <c r="AN65" s="1">
        <v>95</v>
      </c>
      <c r="AO65" s="1">
        <v>0.42</v>
      </c>
      <c r="AP65" s="1">
        <v>7.1999999999999995E-2</v>
      </c>
      <c r="AQ65" s="1">
        <v>7</v>
      </c>
      <c r="AR65" s="1">
        <v>16</v>
      </c>
      <c r="AS65" s="1">
        <v>0.43</v>
      </c>
      <c r="AT65" s="1">
        <v>33</v>
      </c>
      <c r="AU65" s="1">
        <v>0.02</v>
      </c>
      <c r="AV65" s="1">
        <v>27</v>
      </c>
      <c r="AW65" s="1">
        <v>1.06</v>
      </c>
      <c r="AX65" s="1">
        <v>0.01</v>
      </c>
      <c r="AY65" s="1">
        <v>0.25</v>
      </c>
      <c r="AZ65" s="1">
        <v>1</v>
      </c>
    </row>
    <row r="66" spans="1:52" s="1" customFormat="1" x14ac:dyDescent="0.25">
      <c r="A66" s="1" t="s">
        <v>10</v>
      </c>
      <c r="B66" s="1">
        <v>636</v>
      </c>
      <c r="C66" s="1">
        <v>646</v>
      </c>
      <c r="D66" s="1">
        <v>10</v>
      </c>
      <c r="E66" s="1">
        <f t="shared" si="4"/>
        <v>193.8528</v>
      </c>
      <c r="F66" s="1">
        <f t="shared" si="5"/>
        <v>196.9008</v>
      </c>
      <c r="G66" s="1">
        <f t="shared" si="6"/>
        <v>3.048</v>
      </c>
      <c r="H66" s="1" t="s">
        <v>15</v>
      </c>
      <c r="I66" s="1">
        <v>462677</v>
      </c>
      <c r="J66" s="1">
        <f t="shared" ref="J66:J129" si="9">Q66*D66</f>
        <v>1.2</v>
      </c>
      <c r="K66" s="1">
        <f t="shared" ref="K66:K129" si="10">S66*D66</f>
        <v>0.3</v>
      </c>
      <c r="L66" s="1">
        <f t="shared" ref="L66:L129" si="11">R66*D66</f>
        <v>40</v>
      </c>
      <c r="M66" s="1">
        <f t="shared" ref="M66:M129" si="12">(W66*D66)/10000</f>
        <v>4.0000000000000001E-3</v>
      </c>
      <c r="N66" s="1" t="s">
        <v>55</v>
      </c>
      <c r="P66" s="1">
        <f t="shared" si="8"/>
        <v>0</v>
      </c>
      <c r="Q66" s="1">
        <v>0.12</v>
      </c>
      <c r="R66" s="1">
        <v>4</v>
      </c>
      <c r="S66" s="1">
        <v>0.03</v>
      </c>
      <c r="T66" s="1" t="s">
        <v>20</v>
      </c>
      <c r="W66" s="1">
        <v>4</v>
      </c>
      <c r="X66" s="1">
        <v>1068</v>
      </c>
      <c r="Y66" s="1">
        <v>44</v>
      </c>
      <c r="Z66" s="1">
        <v>166</v>
      </c>
      <c r="AA66" s="1">
        <v>3.4</v>
      </c>
      <c r="AB66" s="1">
        <v>21</v>
      </c>
      <c r="AC66" s="1">
        <v>33</v>
      </c>
      <c r="AD66" s="1">
        <v>1264</v>
      </c>
      <c r="AE66" s="1">
        <v>5.05</v>
      </c>
      <c r="AF66" s="1">
        <v>62</v>
      </c>
      <c r="AG66" s="1">
        <v>4</v>
      </c>
      <c r="AH66" s="1">
        <v>1</v>
      </c>
      <c r="AI66" s="1">
        <v>1</v>
      </c>
      <c r="AJ66" s="1">
        <v>7</v>
      </c>
      <c r="AK66" s="1">
        <v>1</v>
      </c>
      <c r="AL66" s="1">
        <v>1.5</v>
      </c>
      <c r="AM66" s="1">
        <v>5</v>
      </c>
      <c r="AN66" s="1">
        <v>45</v>
      </c>
      <c r="AO66" s="1">
        <v>0.47</v>
      </c>
      <c r="AP66" s="1">
        <v>4.2000000000000003E-2</v>
      </c>
      <c r="AQ66" s="1">
        <v>6</v>
      </c>
      <c r="AR66" s="1">
        <v>6</v>
      </c>
      <c r="AS66" s="1">
        <v>0.53</v>
      </c>
      <c r="AT66" s="1">
        <v>25</v>
      </c>
      <c r="AU66" s="1">
        <v>0.01</v>
      </c>
      <c r="AV66" s="1">
        <v>13</v>
      </c>
      <c r="AW66" s="1">
        <v>1.25</v>
      </c>
      <c r="AX66" s="1">
        <v>0.02</v>
      </c>
      <c r="AY66" s="1">
        <v>0.23</v>
      </c>
      <c r="AZ66" s="1">
        <v>2</v>
      </c>
    </row>
    <row r="67" spans="1:52" s="1" customFormat="1" x14ac:dyDescent="0.25">
      <c r="A67" s="1" t="s">
        <v>10</v>
      </c>
      <c r="B67" s="1">
        <v>646</v>
      </c>
      <c r="C67" s="1">
        <v>656</v>
      </c>
      <c r="D67" s="1">
        <v>10</v>
      </c>
      <c r="E67" s="1">
        <f t="shared" ref="E67:E130" si="13">B67*0.3048</f>
        <v>196.9008</v>
      </c>
      <c r="F67" s="1">
        <f t="shared" ref="F67:F130" si="14">C67*0.3048</f>
        <v>199.94880000000001</v>
      </c>
      <c r="G67" s="1">
        <f t="shared" ref="G67:G130" si="15">D67*0.3048</f>
        <v>3.048</v>
      </c>
      <c r="H67" s="1" t="s">
        <v>15</v>
      </c>
      <c r="I67" s="1">
        <v>462678</v>
      </c>
      <c r="J67" s="1">
        <f t="shared" si="9"/>
        <v>1.07</v>
      </c>
      <c r="K67" s="1">
        <f t="shared" si="10"/>
        <v>0.2</v>
      </c>
      <c r="L67" s="1">
        <f t="shared" si="11"/>
        <v>50</v>
      </c>
      <c r="M67" s="1">
        <f t="shared" si="12"/>
        <v>3.3000000000000002E-2</v>
      </c>
      <c r="N67" s="1" t="s">
        <v>55</v>
      </c>
      <c r="P67" s="1">
        <f t="shared" ref="P67:P98" si="16">B67-C66</f>
        <v>0</v>
      </c>
      <c r="Q67" s="1">
        <v>0.107</v>
      </c>
      <c r="R67" s="1">
        <v>5</v>
      </c>
      <c r="S67" s="1">
        <v>0.02</v>
      </c>
      <c r="T67" s="1" t="s">
        <v>20</v>
      </c>
      <c r="W67" s="1">
        <v>33</v>
      </c>
      <c r="X67" s="1">
        <v>951</v>
      </c>
      <c r="Y67" s="1">
        <v>93</v>
      </c>
      <c r="Z67" s="1">
        <v>212</v>
      </c>
      <c r="AA67" s="1">
        <v>4.4000000000000004</v>
      </c>
      <c r="AB67" s="1">
        <v>11</v>
      </c>
      <c r="AC67" s="1">
        <v>22</v>
      </c>
      <c r="AD67" s="1">
        <v>1768</v>
      </c>
      <c r="AE67" s="1">
        <v>4.6399999999999997</v>
      </c>
      <c r="AF67" s="1">
        <v>1021</v>
      </c>
      <c r="AG67" s="1">
        <v>4</v>
      </c>
      <c r="AH67" s="1">
        <v>1</v>
      </c>
      <c r="AI67" s="1">
        <v>1</v>
      </c>
      <c r="AJ67" s="1">
        <v>6</v>
      </c>
      <c r="AK67" s="1">
        <v>1.9</v>
      </c>
      <c r="AL67" s="1">
        <v>1.5</v>
      </c>
      <c r="AM67" s="1">
        <v>1.5</v>
      </c>
      <c r="AN67" s="1">
        <v>68</v>
      </c>
      <c r="AO67" s="1">
        <v>0.38</v>
      </c>
      <c r="AP67" s="1">
        <v>6.0999999999999999E-2</v>
      </c>
      <c r="AQ67" s="1">
        <v>16</v>
      </c>
      <c r="AR67" s="1">
        <v>9</v>
      </c>
      <c r="AS67" s="1">
        <v>0.56000000000000005</v>
      </c>
      <c r="AT67" s="1">
        <v>26</v>
      </c>
      <c r="AU67" s="1">
        <v>0.01</v>
      </c>
      <c r="AV67" s="1">
        <v>23</v>
      </c>
      <c r="AW67" s="1">
        <v>1.34</v>
      </c>
      <c r="AX67" s="1">
        <v>0.01</v>
      </c>
      <c r="AY67" s="1">
        <v>0.24</v>
      </c>
      <c r="AZ67" s="1">
        <v>1</v>
      </c>
    </row>
    <row r="68" spans="1:52" s="1" customFormat="1" x14ac:dyDescent="0.25">
      <c r="A68" s="1" t="s">
        <v>10</v>
      </c>
      <c r="B68" s="1">
        <v>656</v>
      </c>
      <c r="C68" s="1">
        <v>660.5</v>
      </c>
      <c r="D68" s="1">
        <v>4.5</v>
      </c>
      <c r="E68" s="1">
        <f t="shared" si="13"/>
        <v>199.94880000000001</v>
      </c>
      <c r="F68" s="1">
        <f t="shared" si="14"/>
        <v>201.32040000000001</v>
      </c>
      <c r="G68" s="1">
        <f t="shared" si="15"/>
        <v>1.3716000000000002</v>
      </c>
      <c r="H68" s="1" t="s">
        <v>15</v>
      </c>
      <c r="I68" s="1">
        <v>462679</v>
      </c>
      <c r="J68" s="1">
        <f t="shared" si="9"/>
        <v>1.8539999999999999</v>
      </c>
      <c r="K68" s="1">
        <f t="shared" si="10"/>
        <v>0.22500000000000001</v>
      </c>
      <c r="L68" s="1">
        <f t="shared" si="11"/>
        <v>85.5</v>
      </c>
      <c r="M68" s="1">
        <f t="shared" si="12"/>
        <v>2.7900000000000001E-2</v>
      </c>
      <c r="N68" s="1" t="s">
        <v>55</v>
      </c>
      <c r="P68" s="1">
        <f t="shared" si="16"/>
        <v>0</v>
      </c>
      <c r="Q68" s="1">
        <v>0.41199999999999998</v>
      </c>
      <c r="R68" s="1">
        <v>19</v>
      </c>
      <c r="S68" s="1">
        <v>0.05</v>
      </c>
      <c r="T68" s="1" t="s">
        <v>20</v>
      </c>
      <c r="W68" s="1">
        <v>62</v>
      </c>
      <c r="X68" s="1">
        <v>3639</v>
      </c>
      <c r="Y68" s="1">
        <v>185</v>
      </c>
      <c r="Z68" s="1">
        <v>429</v>
      </c>
      <c r="AA68" s="1">
        <v>17.399999999999999</v>
      </c>
      <c r="AB68" s="1">
        <v>27</v>
      </c>
      <c r="AC68" s="1">
        <v>40</v>
      </c>
      <c r="AD68" s="1">
        <v>2444</v>
      </c>
      <c r="AE68" s="1">
        <v>8.3699999999999992</v>
      </c>
      <c r="AF68" s="1">
        <v>2018</v>
      </c>
      <c r="AG68" s="1">
        <v>4</v>
      </c>
      <c r="AH68" s="1">
        <v>1</v>
      </c>
      <c r="AI68" s="1">
        <v>1</v>
      </c>
      <c r="AJ68" s="1">
        <v>5</v>
      </c>
      <c r="AK68" s="1">
        <v>3.4</v>
      </c>
      <c r="AL68" s="1">
        <v>9</v>
      </c>
      <c r="AM68" s="1">
        <v>7</v>
      </c>
      <c r="AN68" s="1">
        <v>200</v>
      </c>
      <c r="AO68" s="1">
        <v>0.31</v>
      </c>
      <c r="AP68" s="1">
        <v>0.08</v>
      </c>
      <c r="AQ68" s="1">
        <v>40</v>
      </c>
      <c r="AR68" s="1">
        <v>15</v>
      </c>
      <c r="AS68" s="1">
        <v>0.79</v>
      </c>
      <c r="AT68" s="1">
        <v>17</v>
      </c>
      <c r="AU68" s="1">
        <v>5.0000000000000001E-3</v>
      </c>
      <c r="AV68" s="1">
        <v>12</v>
      </c>
      <c r="AW68" s="1">
        <v>2.16</v>
      </c>
      <c r="AX68" s="1">
        <v>0.01</v>
      </c>
      <c r="AY68" s="1">
        <v>0.22</v>
      </c>
      <c r="AZ68" s="1">
        <v>1</v>
      </c>
    </row>
    <row r="69" spans="1:52" s="1" customFormat="1" x14ac:dyDescent="0.25">
      <c r="A69" s="1" t="s">
        <v>10</v>
      </c>
      <c r="B69" s="1">
        <v>660.5</v>
      </c>
      <c r="C69" s="1">
        <v>666</v>
      </c>
      <c r="D69" s="1">
        <v>5.5</v>
      </c>
      <c r="E69" s="1">
        <f t="shared" si="13"/>
        <v>201.32040000000001</v>
      </c>
      <c r="F69" s="1">
        <f t="shared" si="14"/>
        <v>202.99680000000001</v>
      </c>
      <c r="G69" s="1">
        <f t="shared" si="15"/>
        <v>1.6764000000000001</v>
      </c>
      <c r="H69" s="1" t="s">
        <v>15</v>
      </c>
      <c r="I69" s="1">
        <v>462680</v>
      </c>
      <c r="J69" s="1">
        <f t="shared" si="9"/>
        <v>1.7985</v>
      </c>
      <c r="K69" s="1">
        <f t="shared" si="10"/>
        <v>0.32999999999999996</v>
      </c>
      <c r="L69" s="1">
        <f t="shared" si="11"/>
        <v>99</v>
      </c>
      <c r="M69" s="1">
        <f t="shared" si="12"/>
        <v>2.0899999999999998E-2</v>
      </c>
      <c r="N69" s="1" t="s">
        <v>55</v>
      </c>
      <c r="P69" s="1">
        <f t="shared" si="16"/>
        <v>0</v>
      </c>
      <c r="Q69" s="1">
        <v>0.32700000000000001</v>
      </c>
      <c r="R69" s="1">
        <v>18</v>
      </c>
      <c r="S69" s="1">
        <v>0.06</v>
      </c>
      <c r="T69" s="1" t="s">
        <v>20</v>
      </c>
      <c r="W69" s="1">
        <v>38</v>
      </c>
      <c r="X69" s="1">
        <v>2918</v>
      </c>
      <c r="Y69" s="1">
        <v>131</v>
      </c>
      <c r="Z69" s="1">
        <v>235</v>
      </c>
      <c r="AA69" s="1">
        <v>17.399999999999999</v>
      </c>
      <c r="AB69" s="1">
        <v>26</v>
      </c>
      <c r="AC69" s="1">
        <v>39</v>
      </c>
      <c r="AD69" s="1">
        <v>1548</v>
      </c>
      <c r="AE69" s="1">
        <v>4.5199999999999996</v>
      </c>
      <c r="AF69" s="1">
        <v>1403</v>
      </c>
      <c r="AG69" s="1">
        <v>4</v>
      </c>
      <c r="AH69" s="1">
        <v>1</v>
      </c>
      <c r="AI69" s="1">
        <v>1</v>
      </c>
      <c r="AJ69" s="1">
        <v>6</v>
      </c>
      <c r="AK69" s="1">
        <v>2.2000000000000002</v>
      </c>
      <c r="AL69" s="1">
        <v>18</v>
      </c>
      <c r="AM69" s="1">
        <v>1.5</v>
      </c>
      <c r="AN69" s="1">
        <v>50</v>
      </c>
      <c r="AO69" s="1">
        <v>0.6</v>
      </c>
      <c r="AP69" s="1">
        <v>5.6000000000000001E-2</v>
      </c>
      <c r="AQ69" s="1">
        <v>16</v>
      </c>
      <c r="AR69" s="1">
        <v>5</v>
      </c>
      <c r="AS69" s="1">
        <v>0.44</v>
      </c>
      <c r="AT69" s="1">
        <v>19</v>
      </c>
      <c r="AU69" s="1">
        <v>5.0000000000000001E-3</v>
      </c>
      <c r="AV69" s="1">
        <v>41</v>
      </c>
      <c r="AW69" s="1">
        <v>1.21</v>
      </c>
      <c r="AX69" s="1">
        <v>0.01</v>
      </c>
      <c r="AY69" s="1">
        <v>0.24</v>
      </c>
      <c r="AZ69" s="1">
        <v>1</v>
      </c>
    </row>
    <row r="70" spans="1:52" s="1" customFormat="1" x14ac:dyDescent="0.25">
      <c r="A70" s="1" t="s">
        <v>10</v>
      </c>
      <c r="B70" s="1">
        <v>666</v>
      </c>
      <c r="C70" s="1">
        <v>676</v>
      </c>
      <c r="D70" s="1">
        <v>10</v>
      </c>
      <c r="E70" s="1">
        <f t="shared" si="13"/>
        <v>202.99680000000001</v>
      </c>
      <c r="F70" s="1">
        <f t="shared" si="14"/>
        <v>206.04480000000001</v>
      </c>
      <c r="G70" s="1">
        <f t="shared" si="15"/>
        <v>3.048</v>
      </c>
      <c r="H70" s="1" t="s">
        <v>15</v>
      </c>
      <c r="I70" s="1">
        <v>462681</v>
      </c>
      <c r="J70" s="1">
        <f t="shared" si="9"/>
        <v>1.49</v>
      </c>
      <c r="K70" s="1">
        <f t="shared" si="10"/>
        <v>0.5</v>
      </c>
      <c r="L70" s="1">
        <f t="shared" si="11"/>
        <v>50</v>
      </c>
      <c r="M70" s="1">
        <f t="shared" si="12"/>
        <v>1.4999999999999999E-2</v>
      </c>
      <c r="N70" s="1" t="s">
        <v>54</v>
      </c>
      <c r="P70" s="1">
        <f t="shared" si="16"/>
        <v>0</v>
      </c>
      <c r="Q70" s="1">
        <v>0.14899999999999999</v>
      </c>
      <c r="R70" s="1">
        <v>5</v>
      </c>
      <c r="S70" s="1">
        <v>0.05</v>
      </c>
      <c r="T70" s="1" t="s">
        <v>20</v>
      </c>
      <c r="W70" s="1">
        <v>15</v>
      </c>
      <c r="X70" s="1">
        <v>1413</v>
      </c>
      <c r="Y70" s="1">
        <v>36</v>
      </c>
      <c r="Z70" s="1">
        <v>133</v>
      </c>
      <c r="AA70" s="1">
        <v>5.4</v>
      </c>
      <c r="AB70" s="1">
        <v>28</v>
      </c>
      <c r="AC70" s="1">
        <v>23</v>
      </c>
      <c r="AD70" s="1">
        <v>1399</v>
      </c>
      <c r="AE70" s="1">
        <v>5.54</v>
      </c>
      <c r="AF70" s="1">
        <v>670</v>
      </c>
      <c r="AG70" s="1">
        <v>4</v>
      </c>
      <c r="AH70" s="1">
        <v>1</v>
      </c>
      <c r="AI70" s="1">
        <v>1</v>
      </c>
      <c r="AJ70" s="1">
        <v>7</v>
      </c>
      <c r="AK70" s="1">
        <v>0.7</v>
      </c>
      <c r="AL70" s="1">
        <v>1.5</v>
      </c>
      <c r="AM70" s="1">
        <v>5</v>
      </c>
      <c r="AN70" s="1">
        <v>157</v>
      </c>
      <c r="AO70" s="1">
        <v>0.68</v>
      </c>
      <c r="AP70" s="1">
        <v>9.5000000000000001E-2</v>
      </c>
      <c r="AQ70" s="1">
        <v>38</v>
      </c>
      <c r="AR70" s="1">
        <v>12</v>
      </c>
      <c r="AS70" s="1">
        <v>0.75</v>
      </c>
      <c r="AT70" s="1">
        <v>26</v>
      </c>
      <c r="AU70" s="1">
        <v>0.02</v>
      </c>
      <c r="AV70" s="1">
        <v>15</v>
      </c>
      <c r="AW70" s="1">
        <v>1.82</v>
      </c>
      <c r="AX70" s="1">
        <v>0.01</v>
      </c>
      <c r="AY70" s="1">
        <v>0.25</v>
      </c>
      <c r="AZ70" s="1">
        <v>1</v>
      </c>
    </row>
    <row r="71" spans="1:52" s="1" customFormat="1" x14ac:dyDescent="0.25">
      <c r="A71" s="1" t="s">
        <v>10</v>
      </c>
      <c r="B71" s="1">
        <v>676</v>
      </c>
      <c r="C71" s="1">
        <v>686</v>
      </c>
      <c r="D71" s="1">
        <v>10</v>
      </c>
      <c r="E71" s="1">
        <f t="shared" si="13"/>
        <v>206.04480000000001</v>
      </c>
      <c r="F71" s="1">
        <f t="shared" si="14"/>
        <v>209.09280000000001</v>
      </c>
      <c r="G71" s="1">
        <f t="shared" si="15"/>
        <v>3.048</v>
      </c>
      <c r="H71" s="1" t="s">
        <v>15</v>
      </c>
      <c r="I71" s="1">
        <v>462682</v>
      </c>
      <c r="J71" s="1">
        <f t="shared" si="9"/>
        <v>5.6899999999999995</v>
      </c>
      <c r="K71" s="1">
        <f t="shared" si="10"/>
        <v>1.3</v>
      </c>
      <c r="L71" s="1">
        <f t="shared" si="11"/>
        <v>170</v>
      </c>
      <c r="M71" s="1">
        <f t="shared" si="12"/>
        <v>5.8000000000000003E-2</v>
      </c>
      <c r="N71" s="1" t="s">
        <v>54</v>
      </c>
      <c r="P71" s="1">
        <f t="shared" si="16"/>
        <v>0</v>
      </c>
      <c r="Q71" s="1">
        <v>0.56899999999999995</v>
      </c>
      <c r="R71" s="1">
        <v>17</v>
      </c>
      <c r="S71" s="1">
        <v>0.13</v>
      </c>
      <c r="T71" s="1" t="s">
        <v>20</v>
      </c>
      <c r="W71" s="1">
        <v>58</v>
      </c>
      <c r="X71" s="1">
        <v>4882</v>
      </c>
      <c r="Y71" s="1">
        <v>132</v>
      </c>
      <c r="Z71" s="1">
        <v>466</v>
      </c>
      <c r="AA71" s="1">
        <v>15.9</v>
      </c>
      <c r="AB71" s="1">
        <v>38</v>
      </c>
      <c r="AC71" s="1">
        <v>48</v>
      </c>
      <c r="AD71" s="1">
        <v>2174</v>
      </c>
      <c r="AE71" s="1">
        <v>8.1999999999999993</v>
      </c>
      <c r="AF71" s="1">
        <v>1804</v>
      </c>
      <c r="AG71" s="1">
        <v>4</v>
      </c>
      <c r="AH71" s="1">
        <v>1</v>
      </c>
      <c r="AI71" s="1">
        <v>2</v>
      </c>
      <c r="AJ71" s="1">
        <v>5</v>
      </c>
      <c r="AK71" s="1">
        <v>4.9000000000000004</v>
      </c>
      <c r="AL71" s="1">
        <v>4</v>
      </c>
      <c r="AM71" s="1">
        <v>7</v>
      </c>
      <c r="AN71" s="1">
        <v>161</v>
      </c>
      <c r="AO71" s="1">
        <v>0.45</v>
      </c>
      <c r="AP71" s="1">
        <v>0.11899999999999999</v>
      </c>
      <c r="AQ71" s="1">
        <v>88</v>
      </c>
      <c r="AR71" s="1">
        <v>19</v>
      </c>
      <c r="AS71" s="1">
        <v>0.89</v>
      </c>
      <c r="AT71" s="1">
        <v>18</v>
      </c>
      <c r="AU71" s="1">
        <v>0.01</v>
      </c>
      <c r="AV71" s="1">
        <v>27</v>
      </c>
      <c r="AW71" s="1">
        <v>2.2400000000000002</v>
      </c>
      <c r="AX71" s="1">
        <v>0.01</v>
      </c>
      <c r="AY71" s="1">
        <v>0.16</v>
      </c>
      <c r="AZ71" s="1">
        <v>2</v>
      </c>
    </row>
    <row r="72" spans="1:52" s="1" customFormat="1" x14ac:dyDescent="0.25">
      <c r="A72" s="1" t="s">
        <v>10</v>
      </c>
      <c r="B72" s="1">
        <v>686</v>
      </c>
      <c r="C72" s="1">
        <v>696</v>
      </c>
      <c r="D72" s="1">
        <v>10</v>
      </c>
      <c r="E72" s="1">
        <f t="shared" si="13"/>
        <v>209.09280000000001</v>
      </c>
      <c r="F72" s="1">
        <f t="shared" si="14"/>
        <v>212.14080000000001</v>
      </c>
      <c r="G72" s="1">
        <f t="shared" si="15"/>
        <v>3.048</v>
      </c>
      <c r="H72" s="1" t="s">
        <v>15</v>
      </c>
      <c r="I72" s="1">
        <v>462684</v>
      </c>
      <c r="J72" s="1">
        <f t="shared" si="9"/>
        <v>9.3999999999999986</v>
      </c>
      <c r="K72" s="1">
        <f t="shared" si="10"/>
        <v>3.5</v>
      </c>
      <c r="L72" s="1">
        <f t="shared" si="11"/>
        <v>380</v>
      </c>
      <c r="M72" s="1">
        <f t="shared" si="12"/>
        <v>6.7000000000000004E-2</v>
      </c>
      <c r="N72" s="1" t="s">
        <v>54</v>
      </c>
      <c r="P72" s="1">
        <f t="shared" si="16"/>
        <v>0</v>
      </c>
      <c r="Q72" s="1">
        <v>0.94</v>
      </c>
      <c r="R72" s="1">
        <v>38</v>
      </c>
      <c r="S72" s="1">
        <v>0.35</v>
      </c>
      <c r="T72" s="1" t="s">
        <v>20</v>
      </c>
      <c r="W72" s="1">
        <v>67</v>
      </c>
      <c r="X72" s="1">
        <v>7977</v>
      </c>
      <c r="Y72" s="1">
        <v>586</v>
      </c>
      <c r="Z72" s="1">
        <v>1553</v>
      </c>
      <c r="AA72" s="1">
        <v>35.4</v>
      </c>
      <c r="AB72" s="1">
        <v>42</v>
      </c>
      <c r="AC72" s="1">
        <v>49</v>
      </c>
      <c r="AD72" s="1">
        <v>2621</v>
      </c>
      <c r="AE72" s="1">
        <v>10.02</v>
      </c>
      <c r="AF72" s="1">
        <v>5487</v>
      </c>
      <c r="AG72" s="1">
        <v>4</v>
      </c>
      <c r="AH72" s="1">
        <v>1</v>
      </c>
      <c r="AI72" s="1">
        <v>1</v>
      </c>
      <c r="AJ72" s="1">
        <v>4</v>
      </c>
      <c r="AK72" s="1">
        <v>20.8</v>
      </c>
      <c r="AL72" s="1">
        <v>8</v>
      </c>
      <c r="AM72" s="1">
        <v>16</v>
      </c>
      <c r="AN72" s="1">
        <v>101</v>
      </c>
      <c r="AO72" s="1">
        <v>0.4</v>
      </c>
      <c r="AP72" s="1">
        <v>0.122</v>
      </c>
      <c r="AQ72" s="1">
        <v>31</v>
      </c>
      <c r="AR72" s="1">
        <v>14</v>
      </c>
      <c r="AS72" s="1">
        <v>0.94</v>
      </c>
      <c r="AT72" s="1">
        <v>17</v>
      </c>
      <c r="AU72" s="1">
        <v>0.01</v>
      </c>
      <c r="AV72" s="1">
        <v>25</v>
      </c>
      <c r="AW72" s="1">
        <v>2.61</v>
      </c>
      <c r="AX72" s="1">
        <v>0.01</v>
      </c>
      <c r="AY72" s="1">
        <v>0.15</v>
      </c>
      <c r="AZ72" s="1" t="s">
        <v>21</v>
      </c>
    </row>
    <row r="73" spans="1:52" s="1" customFormat="1" x14ac:dyDescent="0.25">
      <c r="A73" s="1" t="s">
        <v>10</v>
      </c>
      <c r="B73" s="1">
        <v>696</v>
      </c>
      <c r="C73" s="1">
        <v>706</v>
      </c>
      <c r="D73" s="1">
        <v>10</v>
      </c>
      <c r="E73" s="1">
        <f t="shared" si="13"/>
        <v>212.14080000000001</v>
      </c>
      <c r="F73" s="1">
        <f t="shared" si="14"/>
        <v>215.18880000000001</v>
      </c>
      <c r="G73" s="1">
        <f t="shared" si="15"/>
        <v>3.048</v>
      </c>
      <c r="H73" s="1" t="s">
        <v>15</v>
      </c>
      <c r="I73" s="1">
        <v>462685</v>
      </c>
      <c r="J73" s="1">
        <f t="shared" si="9"/>
        <v>9.74</v>
      </c>
      <c r="K73" s="1">
        <f t="shared" si="10"/>
        <v>3.3000000000000003</v>
      </c>
      <c r="L73" s="1">
        <f t="shared" si="11"/>
        <v>360</v>
      </c>
      <c r="M73" s="1">
        <f t="shared" si="12"/>
        <v>7.8E-2</v>
      </c>
      <c r="N73" s="1" t="s">
        <v>54</v>
      </c>
      <c r="P73" s="1">
        <f t="shared" si="16"/>
        <v>0</v>
      </c>
      <c r="Q73" s="1">
        <v>0.97399999999999998</v>
      </c>
      <c r="R73" s="1">
        <v>36</v>
      </c>
      <c r="S73" s="1">
        <v>0.33</v>
      </c>
      <c r="T73" s="1" t="s">
        <v>20</v>
      </c>
      <c r="W73" s="1">
        <v>78</v>
      </c>
      <c r="X73" s="1">
        <v>8381</v>
      </c>
      <c r="Y73" s="1">
        <v>245</v>
      </c>
      <c r="Z73" s="1">
        <v>682</v>
      </c>
      <c r="AA73" s="1">
        <v>33.799999999999997</v>
      </c>
      <c r="AB73" s="1">
        <v>44</v>
      </c>
      <c r="AC73" s="1">
        <v>49</v>
      </c>
      <c r="AD73" s="1">
        <v>2368</v>
      </c>
      <c r="AE73" s="1">
        <v>9.51</v>
      </c>
      <c r="AF73" s="1">
        <v>3837</v>
      </c>
      <c r="AG73" s="1">
        <v>4</v>
      </c>
      <c r="AH73" s="1">
        <v>1</v>
      </c>
      <c r="AI73" s="1">
        <v>2</v>
      </c>
      <c r="AJ73" s="1">
        <v>6</v>
      </c>
      <c r="AK73" s="1">
        <v>8</v>
      </c>
      <c r="AL73" s="1">
        <v>3</v>
      </c>
      <c r="AM73" s="1">
        <v>35</v>
      </c>
      <c r="AN73" s="1">
        <v>101</v>
      </c>
      <c r="AO73" s="1">
        <v>0.4</v>
      </c>
      <c r="AP73" s="1">
        <v>0.125</v>
      </c>
      <c r="AQ73" s="1">
        <v>80</v>
      </c>
      <c r="AR73" s="1">
        <v>10</v>
      </c>
      <c r="AS73" s="1">
        <v>1.01</v>
      </c>
      <c r="AT73" s="1">
        <v>9</v>
      </c>
      <c r="AU73" s="1">
        <v>0.01</v>
      </c>
      <c r="AV73" s="1">
        <v>28</v>
      </c>
      <c r="AW73" s="1">
        <v>2.4900000000000002</v>
      </c>
      <c r="AX73" s="1">
        <v>0.02</v>
      </c>
      <c r="AY73" s="1">
        <v>0.1</v>
      </c>
      <c r="AZ73" s="1">
        <v>8</v>
      </c>
    </row>
    <row r="74" spans="1:52" s="1" customFormat="1" x14ac:dyDescent="0.25">
      <c r="A74" s="1" t="s">
        <v>10</v>
      </c>
      <c r="B74" s="1">
        <v>706</v>
      </c>
      <c r="C74" s="1">
        <v>716</v>
      </c>
      <c r="D74" s="1">
        <v>10</v>
      </c>
      <c r="E74" s="1">
        <f t="shared" si="13"/>
        <v>215.18880000000001</v>
      </c>
      <c r="F74" s="1">
        <f t="shared" si="14"/>
        <v>218.23680000000002</v>
      </c>
      <c r="G74" s="1">
        <f t="shared" si="15"/>
        <v>3.048</v>
      </c>
      <c r="H74" s="1" t="s">
        <v>15</v>
      </c>
      <c r="I74" s="1">
        <v>462686</v>
      </c>
      <c r="J74" s="1">
        <f t="shared" si="9"/>
        <v>9.5399999999999991</v>
      </c>
      <c r="K74" s="1">
        <f t="shared" si="10"/>
        <v>1.7000000000000002</v>
      </c>
      <c r="L74" s="1">
        <f t="shared" si="11"/>
        <v>290</v>
      </c>
      <c r="M74" s="1">
        <f t="shared" si="12"/>
        <v>4.1000000000000002E-2</v>
      </c>
      <c r="N74" s="1" t="s">
        <v>54</v>
      </c>
      <c r="P74" s="1">
        <f t="shared" si="16"/>
        <v>0</v>
      </c>
      <c r="Q74" s="1">
        <v>0.95399999999999996</v>
      </c>
      <c r="R74" s="1">
        <v>29</v>
      </c>
      <c r="S74" s="1">
        <v>0.17</v>
      </c>
      <c r="T74" s="1" t="s">
        <v>20</v>
      </c>
      <c r="W74" s="1">
        <v>41</v>
      </c>
      <c r="X74" s="1">
        <v>8005</v>
      </c>
      <c r="Y74" s="1">
        <v>136</v>
      </c>
      <c r="Z74" s="1">
        <v>760</v>
      </c>
      <c r="AA74" s="1">
        <v>26.9</v>
      </c>
      <c r="AB74" s="1">
        <v>34</v>
      </c>
      <c r="AC74" s="1">
        <v>31</v>
      </c>
      <c r="AD74" s="1">
        <v>2053</v>
      </c>
      <c r="AE74" s="1">
        <v>7.21</v>
      </c>
      <c r="AF74" s="1">
        <v>2050</v>
      </c>
      <c r="AG74" s="1">
        <v>4</v>
      </c>
      <c r="AH74" s="1">
        <v>1</v>
      </c>
      <c r="AI74" s="1">
        <v>1</v>
      </c>
      <c r="AJ74" s="1">
        <v>10</v>
      </c>
      <c r="AK74" s="1">
        <v>8.8000000000000007</v>
      </c>
      <c r="AL74" s="1">
        <v>9</v>
      </c>
      <c r="AM74" s="1">
        <v>13</v>
      </c>
      <c r="AN74" s="1">
        <v>122</v>
      </c>
      <c r="AO74" s="1">
        <v>0.54</v>
      </c>
      <c r="AP74" s="1">
        <v>0.111</v>
      </c>
      <c r="AQ74" s="1">
        <v>38</v>
      </c>
      <c r="AR74" s="1">
        <v>12</v>
      </c>
      <c r="AS74" s="1">
        <v>0.9</v>
      </c>
      <c r="AT74" s="1">
        <v>24</v>
      </c>
      <c r="AU74" s="1">
        <v>0.01</v>
      </c>
      <c r="AV74" s="1">
        <v>22</v>
      </c>
      <c r="AW74" s="1">
        <v>2.1</v>
      </c>
      <c r="AX74" s="1">
        <v>0.03</v>
      </c>
      <c r="AY74" s="1">
        <v>0.18</v>
      </c>
      <c r="AZ74" s="1">
        <v>9</v>
      </c>
    </row>
    <row r="75" spans="1:52" s="1" customFormat="1" x14ac:dyDescent="0.25">
      <c r="A75" s="1" t="s">
        <v>10</v>
      </c>
      <c r="B75" s="1">
        <v>716</v>
      </c>
      <c r="C75" s="1">
        <v>726</v>
      </c>
      <c r="D75" s="1">
        <v>10</v>
      </c>
      <c r="E75" s="1">
        <f t="shared" si="13"/>
        <v>218.23680000000002</v>
      </c>
      <c r="F75" s="1">
        <f t="shared" si="14"/>
        <v>221.28480000000002</v>
      </c>
      <c r="G75" s="1">
        <f t="shared" si="15"/>
        <v>3.048</v>
      </c>
      <c r="H75" s="1" t="s">
        <v>15</v>
      </c>
      <c r="I75" s="1">
        <v>462688</v>
      </c>
      <c r="J75" s="1">
        <f t="shared" si="9"/>
        <v>5.5</v>
      </c>
      <c r="K75" s="1">
        <f t="shared" si="10"/>
        <v>0.89999999999999991</v>
      </c>
      <c r="L75" s="1">
        <f t="shared" si="11"/>
        <v>180</v>
      </c>
      <c r="M75" s="1">
        <f t="shared" si="12"/>
        <v>1.9E-2</v>
      </c>
      <c r="N75" s="1" t="s">
        <v>54</v>
      </c>
      <c r="P75" s="1">
        <f t="shared" si="16"/>
        <v>0</v>
      </c>
      <c r="Q75" s="1">
        <v>0.55000000000000004</v>
      </c>
      <c r="R75" s="1">
        <v>18</v>
      </c>
      <c r="S75" s="1">
        <v>0.09</v>
      </c>
      <c r="T75" s="1" t="s">
        <v>20</v>
      </c>
      <c r="W75" s="1">
        <v>19</v>
      </c>
      <c r="X75" s="1">
        <v>4698</v>
      </c>
      <c r="Y75" s="1">
        <v>122</v>
      </c>
      <c r="Z75" s="1">
        <v>413</v>
      </c>
      <c r="AA75" s="1">
        <v>16.899999999999999</v>
      </c>
      <c r="AB75" s="1">
        <v>37</v>
      </c>
      <c r="AC75" s="1">
        <v>34</v>
      </c>
      <c r="AD75" s="1">
        <v>2000</v>
      </c>
      <c r="AE75" s="1">
        <v>8.6</v>
      </c>
      <c r="AF75" s="1">
        <v>3044</v>
      </c>
      <c r="AG75" s="1">
        <v>4</v>
      </c>
      <c r="AH75" s="1">
        <v>1</v>
      </c>
      <c r="AI75" s="1">
        <v>1</v>
      </c>
      <c r="AJ75" s="1">
        <v>7</v>
      </c>
      <c r="AK75" s="1">
        <v>4.5</v>
      </c>
      <c r="AL75" s="1">
        <v>4</v>
      </c>
      <c r="AM75" s="1">
        <v>3</v>
      </c>
      <c r="AN75" s="1">
        <v>183</v>
      </c>
      <c r="AO75" s="1">
        <v>0.61</v>
      </c>
      <c r="AP75" s="1">
        <v>0.108</v>
      </c>
      <c r="AQ75" s="1">
        <v>20</v>
      </c>
      <c r="AR75" s="1">
        <v>22</v>
      </c>
      <c r="AS75" s="1">
        <v>1.06</v>
      </c>
      <c r="AT75" s="1">
        <v>15</v>
      </c>
      <c r="AU75" s="1">
        <v>0.01</v>
      </c>
      <c r="AV75" s="1">
        <v>16</v>
      </c>
      <c r="AW75" s="1">
        <v>2.4</v>
      </c>
      <c r="AX75" s="1">
        <v>0.02</v>
      </c>
      <c r="AY75" s="1">
        <v>0.15</v>
      </c>
      <c r="AZ75" s="1">
        <v>1</v>
      </c>
    </row>
    <row r="76" spans="1:52" s="1" customFormat="1" x14ac:dyDescent="0.25">
      <c r="A76" s="1" t="s">
        <v>10</v>
      </c>
      <c r="B76" s="1">
        <v>726</v>
      </c>
      <c r="C76" s="1">
        <v>736</v>
      </c>
      <c r="D76" s="1">
        <v>10</v>
      </c>
      <c r="E76" s="1">
        <f t="shared" si="13"/>
        <v>221.28480000000002</v>
      </c>
      <c r="F76" s="1">
        <f t="shared" si="14"/>
        <v>224.33280000000002</v>
      </c>
      <c r="G76" s="1">
        <f t="shared" si="15"/>
        <v>3.048</v>
      </c>
      <c r="H76" s="1" t="s">
        <v>15</v>
      </c>
      <c r="I76" s="1">
        <v>462689</v>
      </c>
      <c r="J76" s="1">
        <f t="shared" si="9"/>
        <v>11.19</v>
      </c>
      <c r="K76" s="1">
        <f t="shared" si="10"/>
        <v>3.9000000000000004</v>
      </c>
      <c r="L76" s="1">
        <f t="shared" si="11"/>
        <v>340</v>
      </c>
      <c r="M76" s="1">
        <f t="shared" si="12"/>
        <v>7.8E-2</v>
      </c>
      <c r="N76" s="1" t="s">
        <v>54</v>
      </c>
      <c r="P76" s="1">
        <f t="shared" si="16"/>
        <v>0</v>
      </c>
      <c r="Q76" s="1">
        <v>1.119</v>
      </c>
      <c r="R76" s="1">
        <v>34</v>
      </c>
      <c r="S76" s="1">
        <v>0.39</v>
      </c>
      <c r="T76" s="1" t="s">
        <v>20</v>
      </c>
      <c r="W76" s="1">
        <v>78</v>
      </c>
      <c r="X76" s="1">
        <v>9807</v>
      </c>
      <c r="Y76" s="1">
        <v>372</v>
      </c>
      <c r="Z76" s="1">
        <v>892</v>
      </c>
      <c r="AA76" s="1">
        <v>33</v>
      </c>
      <c r="AB76" s="1">
        <v>57</v>
      </c>
      <c r="AC76" s="1">
        <v>31</v>
      </c>
      <c r="AD76" s="1">
        <v>2827</v>
      </c>
      <c r="AE76" s="1">
        <v>11.52</v>
      </c>
      <c r="AF76" s="1">
        <v>162</v>
      </c>
      <c r="AG76" s="1">
        <v>4</v>
      </c>
      <c r="AH76" s="1">
        <v>1</v>
      </c>
      <c r="AI76" s="1">
        <v>3</v>
      </c>
      <c r="AJ76" s="1">
        <v>6</v>
      </c>
      <c r="AK76" s="1">
        <v>10.3</v>
      </c>
      <c r="AL76" s="1">
        <v>8</v>
      </c>
      <c r="AM76" s="1">
        <v>21</v>
      </c>
      <c r="AN76" s="1">
        <v>193</v>
      </c>
      <c r="AO76" s="1">
        <v>0.46</v>
      </c>
      <c r="AP76" s="1">
        <v>0.154</v>
      </c>
      <c r="AQ76" s="1">
        <v>123</v>
      </c>
      <c r="AR76" s="1">
        <v>19</v>
      </c>
      <c r="AS76" s="1">
        <v>1.34</v>
      </c>
      <c r="AT76" s="1">
        <v>18</v>
      </c>
      <c r="AU76" s="1">
        <v>0.01</v>
      </c>
      <c r="AV76" s="1">
        <v>14</v>
      </c>
      <c r="AW76" s="1">
        <v>3.07</v>
      </c>
      <c r="AX76" s="1">
        <v>0.01</v>
      </c>
      <c r="AY76" s="1">
        <v>0.14000000000000001</v>
      </c>
      <c r="AZ76" s="1">
        <v>4</v>
      </c>
    </row>
    <row r="77" spans="1:52" s="1" customFormat="1" x14ac:dyDescent="0.25">
      <c r="A77" s="1" t="s">
        <v>10</v>
      </c>
      <c r="B77" s="1">
        <v>736</v>
      </c>
      <c r="C77" s="1">
        <v>746</v>
      </c>
      <c r="D77" s="1">
        <v>10</v>
      </c>
      <c r="E77" s="1">
        <f t="shared" si="13"/>
        <v>224.33280000000002</v>
      </c>
      <c r="F77" s="1">
        <f t="shared" si="14"/>
        <v>227.38080000000002</v>
      </c>
      <c r="G77" s="1">
        <f t="shared" si="15"/>
        <v>3.048</v>
      </c>
      <c r="H77" s="1" t="s">
        <v>15</v>
      </c>
      <c r="I77" s="1">
        <v>462690</v>
      </c>
      <c r="J77" s="1">
        <f t="shared" si="9"/>
        <v>4.51</v>
      </c>
      <c r="K77" s="1">
        <f t="shared" si="10"/>
        <v>1.6</v>
      </c>
      <c r="L77" s="1">
        <f t="shared" si="11"/>
        <v>160</v>
      </c>
      <c r="M77" s="1">
        <f t="shared" si="12"/>
        <v>2.1999999999999999E-2</v>
      </c>
      <c r="N77" s="1" t="s">
        <v>54</v>
      </c>
      <c r="P77" s="1">
        <f t="shared" si="16"/>
        <v>0</v>
      </c>
      <c r="Q77" s="1">
        <v>0.45100000000000001</v>
      </c>
      <c r="R77" s="1">
        <v>16</v>
      </c>
      <c r="S77" s="1">
        <v>0.16</v>
      </c>
      <c r="T77" s="1" t="s">
        <v>20</v>
      </c>
      <c r="W77" s="1">
        <v>22</v>
      </c>
      <c r="X77" s="1">
        <v>4057</v>
      </c>
      <c r="Y77" s="1">
        <v>155</v>
      </c>
      <c r="Z77" s="1">
        <v>348</v>
      </c>
      <c r="AA77" s="1">
        <v>15.7</v>
      </c>
      <c r="AB77" s="1">
        <v>39</v>
      </c>
      <c r="AC77" s="1">
        <v>35</v>
      </c>
      <c r="AD77" s="1">
        <v>2828</v>
      </c>
      <c r="AE77" s="1">
        <v>8.67</v>
      </c>
      <c r="AF77" s="1">
        <v>639</v>
      </c>
      <c r="AG77" s="1">
        <v>4</v>
      </c>
      <c r="AH77" s="1">
        <v>1</v>
      </c>
      <c r="AI77" s="1">
        <v>3</v>
      </c>
      <c r="AJ77" s="1">
        <v>9</v>
      </c>
      <c r="AK77" s="1">
        <v>3.3</v>
      </c>
      <c r="AL77" s="1">
        <v>1.5</v>
      </c>
      <c r="AM77" s="1">
        <v>10</v>
      </c>
      <c r="AN77" s="1">
        <v>162</v>
      </c>
      <c r="AO77" s="1">
        <v>0.63</v>
      </c>
      <c r="AP77" s="1">
        <v>0.13400000000000001</v>
      </c>
      <c r="AQ77" s="1">
        <v>139</v>
      </c>
      <c r="AR77" s="1">
        <v>16</v>
      </c>
      <c r="AS77" s="1">
        <v>1.08</v>
      </c>
      <c r="AT77" s="1">
        <v>28</v>
      </c>
      <c r="AU77" s="1">
        <v>0.01</v>
      </c>
      <c r="AV77" s="1">
        <v>14</v>
      </c>
      <c r="AW77" s="1">
        <v>2.5499999999999998</v>
      </c>
      <c r="AX77" s="1">
        <v>0.01</v>
      </c>
      <c r="AY77" s="1">
        <v>0.19</v>
      </c>
      <c r="AZ77" s="1">
        <v>1</v>
      </c>
    </row>
    <row r="78" spans="1:52" s="1" customFormat="1" x14ac:dyDescent="0.25">
      <c r="A78" s="1" t="s">
        <v>10</v>
      </c>
      <c r="B78" s="1">
        <v>746</v>
      </c>
      <c r="C78" s="1">
        <v>756</v>
      </c>
      <c r="D78" s="1">
        <v>10</v>
      </c>
      <c r="E78" s="1">
        <f t="shared" si="13"/>
        <v>227.38080000000002</v>
      </c>
      <c r="F78" s="1">
        <f t="shared" si="14"/>
        <v>230.42880000000002</v>
      </c>
      <c r="G78" s="1">
        <f t="shared" si="15"/>
        <v>3.048</v>
      </c>
      <c r="H78" s="1" t="s">
        <v>15</v>
      </c>
      <c r="I78" s="1">
        <v>462692</v>
      </c>
      <c r="J78" s="1">
        <f t="shared" si="9"/>
        <v>10.780000000000001</v>
      </c>
      <c r="K78" s="1">
        <f t="shared" si="10"/>
        <v>0.70000000000000007</v>
      </c>
      <c r="L78" s="1">
        <f t="shared" si="11"/>
        <v>440</v>
      </c>
      <c r="M78" s="1">
        <f t="shared" si="12"/>
        <v>1.4999999999999999E-2</v>
      </c>
      <c r="N78" s="1" t="s">
        <v>54</v>
      </c>
      <c r="P78" s="1">
        <f t="shared" si="16"/>
        <v>0</v>
      </c>
      <c r="Q78" s="1">
        <v>1.0780000000000001</v>
      </c>
      <c r="R78" s="1">
        <v>44</v>
      </c>
      <c r="S78" s="1">
        <v>7.0000000000000007E-2</v>
      </c>
      <c r="T78" s="1" t="s">
        <v>20</v>
      </c>
      <c r="W78" s="1">
        <v>15</v>
      </c>
      <c r="X78" s="1">
        <v>9339</v>
      </c>
      <c r="Y78" s="1">
        <v>428</v>
      </c>
      <c r="Z78" s="1">
        <v>1414</v>
      </c>
      <c r="AA78" s="1">
        <v>43.4</v>
      </c>
      <c r="AB78" s="1">
        <v>51</v>
      </c>
      <c r="AC78" s="1">
        <v>35</v>
      </c>
      <c r="AD78" s="1">
        <v>2482</v>
      </c>
      <c r="AE78" s="1">
        <v>8.98</v>
      </c>
      <c r="AF78" s="1">
        <v>1199</v>
      </c>
      <c r="AG78" s="1">
        <v>4</v>
      </c>
      <c r="AH78" s="1">
        <v>1</v>
      </c>
      <c r="AI78" s="1">
        <v>3</v>
      </c>
      <c r="AJ78" s="1">
        <v>10</v>
      </c>
      <c r="AK78" s="1">
        <v>19.100000000000001</v>
      </c>
      <c r="AL78" s="1">
        <v>4</v>
      </c>
      <c r="AM78" s="1">
        <v>25</v>
      </c>
      <c r="AN78" s="1">
        <v>139</v>
      </c>
      <c r="AO78" s="1">
        <v>0.53</v>
      </c>
      <c r="AP78" s="1">
        <v>0.10299999999999999</v>
      </c>
      <c r="AQ78" s="1">
        <v>107</v>
      </c>
      <c r="AR78" s="1">
        <v>23</v>
      </c>
      <c r="AS78" s="1">
        <v>0.96</v>
      </c>
      <c r="AT78" s="1">
        <v>29</v>
      </c>
      <c r="AU78" s="1">
        <v>0.01</v>
      </c>
      <c r="AV78" s="1">
        <v>33</v>
      </c>
      <c r="AW78" s="1">
        <v>2</v>
      </c>
      <c r="AX78" s="1">
        <v>0.02</v>
      </c>
      <c r="AY78" s="1">
        <v>0.18</v>
      </c>
      <c r="AZ78" s="1">
        <v>19</v>
      </c>
    </row>
    <row r="79" spans="1:52" s="1" customFormat="1" x14ac:dyDescent="0.25">
      <c r="A79" s="1" t="s">
        <v>10</v>
      </c>
      <c r="B79" s="1">
        <v>756</v>
      </c>
      <c r="C79" s="1">
        <v>766</v>
      </c>
      <c r="D79" s="1">
        <v>10</v>
      </c>
      <c r="E79" s="1">
        <f t="shared" si="13"/>
        <v>230.42880000000002</v>
      </c>
      <c r="F79" s="1">
        <f t="shared" si="14"/>
        <v>233.47680000000003</v>
      </c>
      <c r="G79" s="1">
        <f t="shared" si="15"/>
        <v>3.048</v>
      </c>
      <c r="H79" s="1" t="s">
        <v>15</v>
      </c>
      <c r="I79" s="1">
        <v>462693</v>
      </c>
      <c r="J79" s="1">
        <f t="shared" si="9"/>
        <v>11.76</v>
      </c>
      <c r="K79" s="1">
        <f t="shared" si="10"/>
        <v>2.3000000000000003</v>
      </c>
      <c r="L79" s="1">
        <f t="shared" si="11"/>
        <v>230</v>
      </c>
      <c r="M79" s="1">
        <f t="shared" si="12"/>
        <v>1.2E-2</v>
      </c>
      <c r="N79" s="1" t="s">
        <v>54</v>
      </c>
      <c r="P79" s="1">
        <f t="shared" si="16"/>
        <v>0</v>
      </c>
      <c r="Q79" s="1">
        <v>1.1759999999999999</v>
      </c>
      <c r="R79" s="1">
        <v>23</v>
      </c>
      <c r="S79" s="1">
        <v>0.23</v>
      </c>
      <c r="T79" s="1" t="s">
        <v>20</v>
      </c>
      <c r="W79" s="1">
        <v>12</v>
      </c>
      <c r="X79" s="1" t="s">
        <v>17</v>
      </c>
      <c r="Y79" s="1">
        <v>53</v>
      </c>
      <c r="Z79" s="1">
        <v>416</v>
      </c>
      <c r="AA79" s="1">
        <v>23.7</v>
      </c>
      <c r="AB79" s="1">
        <v>43</v>
      </c>
      <c r="AC79" s="1">
        <v>30</v>
      </c>
      <c r="AD79" s="1">
        <v>1681</v>
      </c>
      <c r="AE79" s="1">
        <v>7.34</v>
      </c>
      <c r="AF79" s="1">
        <v>91</v>
      </c>
      <c r="AG79" s="1">
        <v>4</v>
      </c>
      <c r="AH79" s="1">
        <v>1</v>
      </c>
      <c r="AI79" s="1">
        <v>2</v>
      </c>
      <c r="AJ79" s="1">
        <v>16</v>
      </c>
      <c r="AK79" s="1">
        <v>4.8</v>
      </c>
      <c r="AL79" s="1">
        <v>7</v>
      </c>
      <c r="AM79" s="1">
        <v>9</v>
      </c>
      <c r="AN79" s="1">
        <v>117</v>
      </c>
      <c r="AO79" s="1">
        <v>0.98</v>
      </c>
      <c r="AP79" s="1">
        <v>0.10299999999999999</v>
      </c>
      <c r="AQ79" s="1">
        <v>110</v>
      </c>
      <c r="AR79" s="1">
        <v>20</v>
      </c>
      <c r="AS79" s="1">
        <v>0.82</v>
      </c>
      <c r="AT79" s="1">
        <v>25</v>
      </c>
      <c r="AU79" s="1">
        <v>0.01</v>
      </c>
      <c r="AV79" s="1">
        <v>20</v>
      </c>
      <c r="AW79" s="1">
        <v>1.41</v>
      </c>
      <c r="AX79" s="1">
        <v>0.02</v>
      </c>
      <c r="AY79" s="1">
        <v>0.22</v>
      </c>
      <c r="AZ79" s="1">
        <v>2</v>
      </c>
    </row>
    <row r="80" spans="1:52" s="1" customFormat="1" x14ac:dyDescent="0.25">
      <c r="A80" s="1" t="s">
        <v>10</v>
      </c>
      <c r="B80" s="1">
        <v>766</v>
      </c>
      <c r="C80" s="1">
        <v>776</v>
      </c>
      <c r="D80" s="1">
        <v>10</v>
      </c>
      <c r="E80" s="1">
        <f t="shared" si="13"/>
        <v>233.47680000000003</v>
      </c>
      <c r="F80" s="1">
        <f t="shared" si="14"/>
        <v>236.5248</v>
      </c>
      <c r="G80" s="1">
        <f t="shared" si="15"/>
        <v>3.048</v>
      </c>
      <c r="H80" s="1" t="s">
        <v>15</v>
      </c>
      <c r="I80" s="1">
        <v>462694</v>
      </c>
      <c r="J80" s="1">
        <f t="shared" si="9"/>
        <v>9.879999999999999</v>
      </c>
      <c r="K80" s="1">
        <f t="shared" si="10"/>
        <v>3.5</v>
      </c>
      <c r="L80" s="1">
        <f t="shared" si="11"/>
        <v>220</v>
      </c>
      <c r="M80" s="1">
        <f t="shared" si="12"/>
        <v>1.2999999999999999E-2</v>
      </c>
      <c r="N80" s="1" t="s">
        <v>54</v>
      </c>
      <c r="P80" s="1">
        <f t="shared" si="16"/>
        <v>0</v>
      </c>
      <c r="Q80" s="1">
        <v>0.98799999999999999</v>
      </c>
      <c r="R80" s="1">
        <v>22</v>
      </c>
      <c r="S80" s="1">
        <v>0.35</v>
      </c>
      <c r="T80" s="1" t="s">
        <v>20</v>
      </c>
      <c r="W80" s="1">
        <v>13</v>
      </c>
      <c r="X80" s="1">
        <v>8413</v>
      </c>
      <c r="Y80" s="1">
        <v>62</v>
      </c>
      <c r="Z80" s="1">
        <v>398</v>
      </c>
      <c r="AA80" s="1">
        <v>19.600000000000001</v>
      </c>
      <c r="AB80" s="1">
        <v>44</v>
      </c>
      <c r="AC80" s="1">
        <v>31</v>
      </c>
      <c r="AD80" s="1">
        <v>2007</v>
      </c>
      <c r="AE80" s="1">
        <v>8.68</v>
      </c>
      <c r="AF80" s="1">
        <v>239</v>
      </c>
      <c r="AG80" s="1">
        <v>4</v>
      </c>
      <c r="AH80" s="1">
        <v>1</v>
      </c>
      <c r="AI80" s="1">
        <v>2</v>
      </c>
      <c r="AJ80" s="1">
        <v>16</v>
      </c>
      <c r="AK80" s="1">
        <v>4.0999999999999996</v>
      </c>
      <c r="AL80" s="1">
        <v>1.5</v>
      </c>
      <c r="AM80" s="1">
        <v>14</v>
      </c>
      <c r="AN80" s="1">
        <v>129</v>
      </c>
      <c r="AO80" s="1">
        <v>0.75</v>
      </c>
      <c r="AP80" s="1">
        <v>0.121</v>
      </c>
      <c r="AQ80" s="1">
        <v>68</v>
      </c>
      <c r="AR80" s="1">
        <v>40</v>
      </c>
      <c r="AS80" s="1">
        <v>1.36</v>
      </c>
      <c r="AT80" s="1">
        <v>25</v>
      </c>
      <c r="AU80" s="1">
        <v>0.04</v>
      </c>
      <c r="AV80" s="1">
        <v>19</v>
      </c>
      <c r="AW80" s="1">
        <v>2.4300000000000002</v>
      </c>
      <c r="AX80" s="1">
        <v>0.04</v>
      </c>
      <c r="AY80" s="1">
        <v>0.32</v>
      </c>
      <c r="AZ80" s="1">
        <v>3</v>
      </c>
    </row>
    <row r="81" spans="1:52" s="1" customFormat="1" x14ac:dyDescent="0.25">
      <c r="A81" s="1" t="s">
        <v>10</v>
      </c>
      <c r="B81" s="1">
        <v>776</v>
      </c>
      <c r="C81" s="1">
        <v>786</v>
      </c>
      <c r="D81" s="1">
        <v>10</v>
      </c>
      <c r="E81" s="1">
        <f t="shared" si="13"/>
        <v>236.5248</v>
      </c>
      <c r="F81" s="1">
        <f t="shared" si="14"/>
        <v>239.5728</v>
      </c>
      <c r="G81" s="1">
        <f t="shared" si="15"/>
        <v>3.048</v>
      </c>
      <c r="H81" s="1" t="s">
        <v>15</v>
      </c>
      <c r="I81" s="1">
        <v>462695</v>
      </c>
      <c r="J81" s="1">
        <f t="shared" si="9"/>
        <v>6.9399999999999995</v>
      </c>
      <c r="K81" s="1">
        <f t="shared" si="10"/>
        <v>2.3000000000000003</v>
      </c>
      <c r="L81" s="1">
        <f t="shared" si="11"/>
        <v>80</v>
      </c>
      <c r="M81" s="1">
        <f t="shared" si="12"/>
        <v>7.0000000000000001E-3</v>
      </c>
      <c r="N81" s="1" t="s">
        <v>54</v>
      </c>
      <c r="P81" s="1">
        <f t="shared" si="16"/>
        <v>0</v>
      </c>
      <c r="Q81" s="1">
        <v>0.69399999999999995</v>
      </c>
      <c r="R81" s="1">
        <v>8</v>
      </c>
      <c r="S81" s="1">
        <v>0.23</v>
      </c>
      <c r="T81" s="1" t="s">
        <v>20</v>
      </c>
      <c r="W81" s="1">
        <v>7</v>
      </c>
      <c r="X81" s="1">
        <v>5984</v>
      </c>
      <c r="Y81" s="1">
        <v>3</v>
      </c>
      <c r="Z81" s="1">
        <v>244</v>
      </c>
      <c r="AA81" s="1">
        <v>7.6</v>
      </c>
      <c r="AB81" s="1">
        <v>74</v>
      </c>
      <c r="AC81" s="1">
        <v>28</v>
      </c>
      <c r="AD81" s="1">
        <v>1216</v>
      </c>
      <c r="AE81" s="1">
        <v>6.83</v>
      </c>
      <c r="AF81" s="1">
        <v>31</v>
      </c>
      <c r="AG81" s="1">
        <v>8</v>
      </c>
      <c r="AH81" s="1">
        <v>1</v>
      </c>
      <c r="AI81" s="1">
        <v>1</v>
      </c>
      <c r="AJ81" s="1">
        <v>71</v>
      </c>
      <c r="AK81" s="1">
        <v>2.1</v>
      </c>
      <c r="AL81" s="1">
        <v>1.5</v>
      </c>
      <c r="AM81" s="1">
        <v>10</v>
      </c>
      <c r="AN81" s="1">
        <v>129</v>
      </c>
      <c r="AO81" s="1">
        <v>1.87</v>
      </c>
      <c r="AP81" s="1">
        <v>0.14299999999999999</v>
      </c>
      <c r="AQ81" s="1">
        <v>25</v>
      </c>
      <c r="AR81" s="1">
        <v>106</v>
      </c>
      <c r="AS81" s="1">
        <v>1.53</v>
      </c>
      <c r="AT81" s="1">
        <v>48</v>
      </c>
      <c r="AU81" s="1">
        <v>0.08</v>
      </c>
      <c r="AV81" s="1">
        <v>17</v>
      </c>
      <c r="AW81" s="1">
        <v>3.07</v>
      </c>
      <c r="AX81" s="1">
        <v>0.21</v>
      </c>
      <c r="AY81" s="1">
        <v>0.61</v>
      </c>
      <c r="AZ81" s="1">
        <v>3</v>
      </c>
    </row>
    <row r="82" spans="1:52" s="1" customFormat="1" x14ac:dyDescent="0.25">
      <c r="A82" s="1" t="s">
        <v>10</v>
      </c>
      <c r="B82" s="1">
        <v>786</v>
      </c>
      <c r="C82" s="1">
        <v>796</v>
      </c>
      <c r="D82" s="1">
        <v>10</v>
      </c>
      <c r="E82" s="1">
        <f t="shared" si="13"/>
        <v>239.5728</v>
      </c>
      <c r="F82" s="1">
        <f t="shared" si="14"/>
        <v>242.6208</v>
      </c>
      <c r="G82" s="1">
        <f t="shared" si="15"/>
        <v>3.048</v>
      </c>
      <c r="H82" s="1" t="s">
        <v>15</v>
      </c>
      <c r="I82" s="1">
        <v>462696</v>
      </c>
      <c r="J82" s="1">
        <f t="shared" si="9"/>
        <v>7.26</v>
      </c>
      <c r="K82" s="1">
        <f t="shared" si="10"/>
        <v>8.9</v>
      </c>
      <c r="L82" s="1">
        <f t="shared" si="11"/>
        <v>80</v>
      </c>
      <c r="M82" s="1">
        <f t="shared" si="12"/>
        <v>0.01</v>
      </c>
      <c r="N82" s="1" t="s">
        <v>54</v>
      </c>
      <c r="P82" s="1">
        <f t="shared" si="16"/>
        <v>0</v>
      </c>
      <c r="Q82" s="1">
        <v>0.72599999999999998</v>
      </c>
      <c r="R82" s="1">
        <v>8</v>
      </c>
      <c r="S82" s="1">
        <v>0.89</v>
      </c>
      <c r="T82" s="1" t="s">
        <v>20</v>
      </c>
      <c r="W82" s="1">
        <v>10</v>
      </c>
      <c r="X82" s="1">
        <v>6160</v>
      </c>
      <c r="Y82" s="1">
        <v>47</v>
      </c>
      <c r="Z82" s="1">
        <v>1090</v>
      </c>
      <c r="AA82" s="1">
        <v>6.5</v>
      </c>
      <c r="AB82" s="1">
        <v>94</v>
      </c>
      <c r="AC82" s="1">
        <v>42</v>
      </c>
      <c r="AD82" s="1">
        <v>1470</v>
      </c>
      <c r="AE82" s="1">
        <v>7.05</v>
      </c>
      <c r="AF82" s="1">
        <v>80</v>
      </c>
      <c r="AG82" s="1">
        <v>4</v>
      </c>
      <c r="AH82" s="1">
        <v>1</v>
      </c>
      <c r="AI82" s="1">
        <v>1</v>
      </c>
      <c r="AJ82" s="1">
        <v>51</v>
      </c>
      <c r="AK82" s="1">
        <v>11.4</v>
      </c>
      <c r="AL82" s="1">
        <v>1.5</v>
      </c>
      <c r="AM82" s="1">
        <v>17</v>
      </c>
      <c r="AN82" s="1">
        <v>137</v>
      </c>
      <c r="AO82" s="1">
        <v>1.93</v>
      </c>
      <c r="AP82" s="1">
        <v>0.152</v>
      </c>
      <c r="AQ82" s="1">
        <v>20</v>
      </c>
      <c r="AR82" s="1">
        <v>220</v>
      </c>
      <c r="AS82" s="1">
        <v>2.23</v>
      </c>
      <c r="AT82" s="1">
        <v>78</v>
      </c>
      <c r="AU82" s="1">
        <v>0.11</v>
      </c>
      <c r="AV82" s="1">
        <v>16</v>
      </c>
      <c r="AW82" s="1">
        <v>2.93</v>
      </c>
      <c r="AX82" s="1">
        <v>0.15</v>
      </c>
      <c r="AY82" s="1">
        <v>0.95</v>
      </c>
      <c r="AZ82" s="1">
        <v>2</v>
      </c>
    </row>
    <row r="83" spans="1:52" s="1" customFormat="1" x14ac:dyDescent="0.25">
      <c r="A83" s="1" t="s">
        <v>10</v>
      </c>
      <c r="B83" s="1">
        <v>796</v>
      </c>
      <c r="C83" s="1">
        <v>806</v>
      </c>
      <c r="D83" s="1">
        <v>10</v>
      </c>
      <c r="E83" s="1">
        <f t="shared" si="13"/>
        <v>242.6208</v>
      </c>
      <c r="F83" s="1">
        <f t="shared" si="14"/>
        <v>245.6688</v>
      </c>
      <c r="G83" s="1">
        <f t="shared" si="15"/>
        <v>3.048</v>
      </c>
      <c r="H83" s="1" t="s">
        <v>15</v>
      </c>
      <c r="I83" s="1">
        <v>462697</v>
      </c>
      <c r="J83" s="1">
        <f t="shared" si="9"/>
        <v>9.6</v>
      </c>
      <c r="K83" s="1">
        <f t="shared" si="10"/>
        <v>3.2</v>
      </c>
      <c r="L83" s="1">
        <f t="shared" si="11"/>
        <v>160</v>
      </c>
      <c r="M83" s="1">
        <f t="shared" si="12"/>
        <v>2.1999999999999999E-2</v>
      </c>
      <c r="N83" s="1" t="s">
        <v>54</v>
      </c>
      <c r="P83" s="1">
        <f t="shared" si="16"/>
        <v>0</v>
      </c>
      <c r="Q83" s="1">
        <v>0.96</v>
      </c>
      <c r="R83" s="1">
        <v>16</v>
      </c>
      <c r="S83" s="1">
        <v>0.32</v>
      </c>
      <c r="T83" s="1" t="s">
        <v>20</v>
      </c>
      <c r="W83" s="1">
        <v>22</v>
      </c>
      <c r="X83" s="1">
        <v>7917</v>
      </c>
      <c r="Y83" s="1">
        <v>25</v>
      </c>
      <c r="Z83" s="1">
        <v>348</v>
      </c>
      <c r="AA83" s="1">
        <v>14.4</v>
      </c>
      <c r="AB83" s="1">
        <v>78</v>
      </c>
      <c r="AC83" s="1">
        <v>34</v>
      </c>
      <c r="AD83" s="1">
        <v>1989</v>
      </c>
      <c r="AE83" s="1">
        <v>8.9</v>
      </c>
      <c r="AF83" s="1">
        <v>71</v>
      </c>
      <c r="AG83" s="1">
        <v>4</v>
      </c>
      <c r="AH83" s="1">
        <v>1</v>
      </c>
      <c r="AI83" s="1">
        <v>3</v>
      </c>
      <c r="AJ83" s="1">
        <v>34</v>
      </c>
      <c r="AK83" s="1">
        <v>3.4</v>
      </c>
      <c r="AL83" s="1">
        <v>11</v>
      </c>
      <c r="AM83" s="1">
        <v>26</v>
      </c>
      <c r="AN83" s="1">
        <v>172</v>
      </c>
      <c r="AO83" s="1">
        <v>1.72</v>
      </c>
      <c r="AP83" s="1">
        <v>0.158</v>
      </c>
      <c r="AQ83" s="1">
        <v>20</v>
      </c>
      <c r="AR83" s="1">
        <v>288</v>
      </c>
      <c r="AS83" s="1">
        <v>2.25</v>
      </c>
      <c r="AT83" s="1">
        <v>60</v>
      </c>
      <c r="AU83" s="1">
        <v>0.1</v>
      </c>
      <c r="AV83" s="1">
        <v>27</v>
      </c>
      <c r="AW83" s="1">
        <v>2.87</v>
      </c>
      <c r="AX83" s="1">
        <v>7.0000000000000007E-2</v>
      </c>
      <c r="AY83" s="1">
        <v>1.0900000000000001</v>
      </c>
      <c r="AZ83" s="1">
        <v>1</v>
      </c>
    </row>
    <row r="84" spans="1:52" s="1" customFormat="1" x14ac:dyDescent="0.25">
      <c r="A84" s="1" t="s">
        <v>10</v>
      </c>
      <c r="B84" s="1">
        <v>806</v>
      </c>
      <c r="C84" s="1">
        <v>816</v>
      </c>
      <c r="D84" s="1">
        <v>10</v>
      </c>
      <c r="E84" s="1">
        <f t="shared" si="13"/>
        <v>245.6688</v>
      </c>
      <c r="F84" s="1">
        <f t="shared" si="14"/>
        <v>248.71680000000001</v>
      </c>
      <c r="G84" s="1">
        <f t="shared" si="15"/>
        <v>3.048</v>
      </c>
      <c r="H84" s="1" t="s">
        <v>15</v>
      </c>
      <c r="I84" s="1">
        <v>462698</v>
      </c>
      <c r="J84" s="1">
        <f t="shared" si="9"/>
        <v>13.680000000000001</v>
      </c>
      <c r="K84" s="1">
        <f t="shared" si="10"/>
        <v>3.7</v>
      </c>
      <c r="L84" s="1">
        <f t="shared" si="11"/>
        <v>400</v>
      </c>
      <c r="M84" s="1">
        <f t="shared" si="12"/>
        <v>5.0000000000000001E-4</v>
      </c>
      <c r="N84" s="1" t="s">
        <v>54</v>
      </c>
      <c r="P84" s="1">
        <f t="shared" si="16"/>
        <v>0</v>
      </c>
      <c r="Q84" s="1">
        <v>1.3680000000000001</v>
      </c>
      <c r="R84" s="1">
        <v>40</v>
      </c>
      <c r="S84" s="1">
        <v>0.37</v>
      </c>
      <c r="T84" s="1" t="s">
        <v>20</v>
      </c>
      <c r="W84" s="1">
        <v>0.5</v>
      </c>
      <c r="X84" s="1">
        <v>674</v>
      </c>
      <c r="Y84" s="1">
        <v>72</v>
      </c>
      <c r="Z84" s="1">
        <v>97</v>
      </c>
      <c r="AA84" s="1">
        <v>5.2</v>
      </c>
      <c r="AB84" s="1">
        <v>24</v>
      </c>
      <c r="AC84" s="1">
        <v>5</v>
      </c>
      <c r="AD84" s="1">
        <v>1611</v>
      </c>
      <c r="AE84" s="1">
        <v>4.03</v>
      </c>
      <c r="AF84" s="1">
        <v>5</v>
      </c>
      <c r="AG84" s="1">
        <v>4</v>
      </c>
      <c r="AH84" s="1">
        <v>1</v>
      </c>
      <c r="AI84" s="1">
        <v>2</v>
      </c>
      <c r="AJ84" s="1">
        <v>19</v>
      </c>
      <c r="AK84" s="1">
        <v>1.3</v>
      </c>
      <c r="AL84" s="1">
        <v>3</v>
      </c>
      <c r="AM84" s="1">
        <v>8</v>
      </c>
      <c r="AN84" s="1">
        <v>67</v>
      </c>
      <c r="AO84" s="1">
        <v>1.82</v>
      </c>
      <c r="AP84" s="1">
        <v>0.189</v>
      </c>
      <c r="AQ84" s="1">
        <v>10</v>
      </c>
      <c r="AR84" s="1">
        <v>98</v>
      </c>
      <c r="AS84" s="1">
        <v>1.1599999999999999</v>
      </c>
      <c r="AT84" s="1">
        <v>10</v>
      </c>
      <c r="AU84" s="1">
        <v>0.02</v>
      </c>
      <c r="AV84" s="1">
        <v>28</v>
      </c>
      <c r="AW84" s="1">
        <v>1.2</v>
      </c>
      <c r="AX84" s="1">
        <v>0.01</v>
      </c>
      <c r="AY84" s="1">
        <v>0.46</v>
      </c>
      <c r="AZ84" s="1">
        <v>6</v>
      </c>
    </row>
    <row r="85" spans="1:52" s="1" customFormat="1" x14ac:dyDescent="0.25">
      <c r="A85" s="1" t="s">
        <v>10</v>
      </c>
      <c r="B85" s="1">
        <v>816</v>
      </c>
      <c r="C85" s="1">
        <v>826</v>
      </c>
      <c r="D85" s="1">
        <v>10</v>
      </c>
      <c r="E85" s="1">
        <f t="shared" si="13"/>
        <v>248.71680000000001</v>
      </c>
      <c r="F85" s="1">
        <f t="shared" si="14"/>
        <v>251.76480000000001</v>
      </c>
      <c r="G85" s="1">
        <f t="shared" si="15"/>
        <v>3.048</v>
      </c>
      <c r="H85" s="1" t="s">
        <v>15</v>
      </c>
      <c r="I85" s="1">
        <v>462699</v>
      </c>
      <c r="J85" s="1">
        <f t="shared" si="9"/>
        <v>7.58</v>
      </c>
      <c r="K85" s="1">
        <f t="shared" si="10"/>
        <v>2</v>
      </c>
      <c r="L85" s="1">
        <f t="shared" si="11"/>
        <v>70</v>
      </c>
      <c r="M85" s="1">
        <f t="shared" si="12"/>
        <v>1.2999999999999999E-2</v>
      </c>
      <c r="N85" s="1" t="s">
        <v>54</v>
      </c>
      <c r="P85" s="1">
        <f t="shared" si="16"/>
        <v>0</v>
      </c>
      <c r="Q85" s="1">
        <v>0.75800000000000001</v>
      </c>
      <c r="R85" s="1">
        <v>7</v>
      </c>
      <c r="S85" s="1">
        <v>0.2</v>
      </c>
      <c r="T85" s="1" t="s">
        <v>22</v>
      </c>
      <c r="W85" s="1">
        <v>13</v>
      </c>
      <c r="X85" s="1">
        <v>7350</v>
      </c>
      <c r="Y85" s="1">
        <v>1.5</v>
      </c>
      <c r="Z85" s="1">
        <v>313</v>
      </c>
      <c r="AA85" s="1">
        <v>7.7</v>
      </c>
      <c r="AB85" s="1">
        <v>110</v>
      </c>
      <c r="AC85" s="1">
        <v>26</v>
      </c>
      <c r="AD85" s="1">
        <v>2071</v>
      </c>
      <c r="AE85" s="1">
        <v>11.33</v>
      </c>
      <c r="AF85" s="1">
        <v>48</v>
      </c>
      <c r="AG85" s="1">
        <v>8</v>
      </c>
      <c r="AH85" s="1">
        <v>2</v>
      </c>
      <c r="AI85" s="1">
        <v>1</v>
      </c>
      <c r="AJ85" s="1">
        <v>50</v>
      </c>
      <c r="AK85" s="1">
        <v>2.7</v>
      </c>
      <c r="AL85" s="1">
        <v>3</v>
      </c>
      <c r="AM85" s="1">
        <v>16</v>
      </c>
      <c r="AN85" s="1">
        <v>200</v>
      </c>
      <c r="AO85" s="1">
        <v>1.73</v>
      </c>
      <c r="AP85" s="1">
        <v>0.09</v>
      </c>
      <c r="AQ85" s="1">
        <v>12</v>
      </c>
      <c r="AR85" s="1">
        <v>326</v>
      </c>
      <c r="AS85" s="1">
        <v>2.89</v>
      </c>
      <c r="AT85" s="1">
        <v>78</v>
      </c>
      <c r="AU85" s="1">
        <v>0.15</v>
      </c>
      <c r="AV85" s="1">
        <v>9</v>
      </c>
      <c r="AW85" s="1">
        <v>3.81</v>
      </c>
      <c r="AX85" s="1">
        <v>0.11</v>
      </c>
      <c r="AY85" s="1">
        <v>1.69</v>
      </c>
      <c r="AZ85" s="1">
        <v>4</v>
      </c>
    </row>
    <row r="86" spans="1:52" s="1" customFormat="1" x14ac:dyDescent="0.25">
      <c r="A86" s="1" t="s">
        <v>10</v>
      </c>
      <c r="B86" s="1">
        <v>826</v>
      </c>
      <c r="C86" s="1">
        <v>836</v>
      </c>
      <c r="D86" s="1">
        <v>10</v>
      </c>
      <c r="E86" s="1">
        <f t="shared" si="13"/>
        <v>251.76480000000001</v>
      </c>
      <c r="F86" s="1">
        <f t="shared" si="14"/>
        <v>254.81280000000001</v>
      </c>
      <c r="G86" s="1">
        <f t="shared" si="15"/>
        <v>3.048</v>
      </c>
      <c r="H86" s="1" t="s">
        <v>15</v>
      </c>
      <c r="I86" s="1">
        <v>462700</v>
      </c>
      <c r="J86" s="1">
        <f t="shared" si="9"/>
        <v>16.87</v>
      </c>
      <c r="K86" s="1">
        <f t="shared" si="10"/>
        <v>4.2</v>
      </c>
      <c r="L86" s="1">
        <f t="shared" si="11"/>
        <v>360</v>
      </c>
      <c r="M86" s="1">
        <f t="shared" si="12"/>
        <v>3.3000000000000002E-2</v>
      </c>
      <c r="N86" s="1" t="s">
        <v>54</v>
      </c>
      <c r="P86" s="1">
        <f t="shared" si="16"/>
        <v>0</v>
      </c>
      <c r="Q86" s="1">
        <v>1.6870000000000001</v>
      </c>
      <c r="R86" s="1">
        <v>36</v>
      </c>
      <c r="S86" s="1">
        <v>0.42</v>
      </c>
      <c r="T86" s="1" t="s">
        <v>22</v>
      </c>
      <c r="W86" s="1">
        <v>33</v>
      </c>
      <c r="X86" s="1" t="s">
        <v>17</v>
      </c>
      <c r="Y86" s="1">
        <v>55</v>
      </c>
      <c r="Z86" s="1">
        <v>610</v>
      </c>
      <c r="AA86" s="1">
        <v>32.9</v>
      </c>
      <c r="AB86" s="1">
        <v>151</v>
      </c>
      <c r="AC86" s="1">
        <v>64</v>
      </c>
      <c r="AD86" s="1">
        <v>2137</v>
      </c>
      <c r="AE86" s="1">
        <v>12.32</v>
      </c>
      <c r="AF86" s="1">
        <v>159</v>
      </c>
      <c r="AG86" s="1">
        <v>4</v>
      </c>
      <c r="AH86" s="1">
        <v>3</v>
      </c>
      <c r="AI86" s="1">
        <v>3</v>
      </c>
      <c r="AJ86" s="1">
        <v>26</v>
      </c>
      <c r="AK86" s="1">
        <v>7.6</v>
      </c>
      <c r="AL86" s="1">
        <v>7</v>
      </c>
      <c r="AM86" s="1">
        <v>21</v>
      </c>
      <c r="AN86" s="1">
        <v>176</v>
      </c>
      <c r="AO86" s="1">
        <v>1.51</v>
      </c>
      <c r="AP86" s="1">
        <v>0.20100000000000001</v>
      </c>
      <c r="AQ86" s="1">
        <v>26</v>
      </c>
      <c r="AR86" s="1">
        <v>275</v>
      </c>
      <c r="AS86" s="1">
        <v>2.67</v>
      </c>
      <c r="AT86" s="1">
        <v>33</v>
      </c>
      <c r="AU86" s="1">
        <v>7.0000000000000007E-2</v>
      </c>
      <c r="AV86" s="1">
        <v>52</v>
      </c>
      <c r="AW86" s="1">
        <v>3.2</v>
      </c>
      <c r="AX86" s="1">
        <v>0.06</v>
      </c>
      <c r="AY86" s="1">
        <v>0.56000000000000005</v>
      </c>
      <c r="AZ86" s="1">
        <v>19</v>
      </c>
    </row>
    <row r="87" spans="1:52" s="1" customFormat="1" x14ac:dyDescent="0.25">
      <c r="A87" s="1" t="s">
        <v>10</v>
      </c>
      <c r="B87" s="1">
        <v>836</v>
      </c>
      <c r="C87" s="1">
        <v>846</v>
      </c>
      <c r="D87" s="1">
        <v>10</v>
      </c>
      <c r="E87" s="1">
        <f t="shared" si="13"/>
        <v>254.81280000000001</v>
      </c>
      <c r="F87" s="1">
        <f t="shared" si="14"/>
        <v>257.86080000000004</v>
      </c>
      <c r="G87" s="1">
        <f t="shared" si="15"/>
        <v>3.048</v>
      </c>
      <c r="H87" s="1" t="s">
        <v>15</v>
      </c>
      <c r="I87" s="1">
        <v>462701</v>
      </c>
      <c r="J87" s="1">
        <f t="shared" si="9"/>
        <v>10.760000000000002</v>
      </c>
      <c r="K87" s="1">
        <f t="shared" si="10"/>
        <v>1.2</v>
      </c>
      <c r="L87" s="1">
        <f t="shared" si="11"/>
        <v>310</v>
      </c>
      <c r="M87" s="1">
        <f t="shared" si="12"/>
        <v>2.8000000000000001E-2</v>
      </c>
      <c r="N87" s="1" t="s">
        <v>54</v>
      </c>
      <c r="P87" s="1">
        <f t="shared" si="16"/>
        <v>0</v>
      </c>
      <c r="Q87" s="1">
        <v>1.0760000000000001</v>
      </c>
      <c r="R87" s="1">
        <v>31</v>
      </c>
      <c r="S87" s="1">
        <v>0.12</v>
      </c>
      <c r="T87" s="1" t="s">
        <v>22</v>
      </c>
      <c r="W87" s="1">
        <v>28</v>
      </c>
      <c r="X87" s="1" t="s">
        <v>17</v>
      </c>
      <c r="Y87" s="1">
        <v>28</v>
      </c>
      <c r="Z87" s="1">
        <v>512</v>
      </c>
      <c r="AA87" s="1">
        <v>27.4</v>
      </c>
      <c r="AB87" s="1">
        <v>85</v>
      </c>
      <c r="AC87" s="1">
        <v>45</v>
      </c>
      <c r="AD87" s="1">
        <v>1872</v>
      </c>
      <c r="AE87" s="1">
        <v>9.2899999999999991</v>
      </c>
      <c r="AF87" s="1">
        <v>123</v>
      </c>
      <c r="AG87" s="1">
        <v>4</v>
      </c>
      <c r="AH87" s="1">
        <v>1</v>
      </c>
      <c r="AI87" s="1">
        <v>4</v>
      </c>
      <c r="AJ87" s="1">
        <v>30</v>
      </c>
      <c r="AK87" s="1">
        <v>6</v>
      </c>
      <c r="AL87" s="1">
        <v>3</v>
      </c>
      <c r="AM87" s="1">
        <v>16</v>
      </c>
      <c r="AN87" s="1">
        <v>159</v>
      </c>
      <c r="AO87" s="1">
        <v>1.53</v>
      </c>
      <c r="AP87" s="1">
        <v>0.156</v>
      </c>
      <c r="AQ87" s="1">
        <v>46</v>
      </c>
      <c r="AR87" s="1">
        <v>133</v>
      </c>
      <c r="AS87" s="1">
        <v>2</v>
      </c>
      <c r="AT87" s="1">
        <v>47</v>
      </c>
      <c r="AU87" s="1">
        <v>0.08</v>
      </c>
      <c r="AV87" s="1">
        <v>26</v>
      </c>
      <c r="AW87" s="1">
        <v>2.57</v>
      </c>
      <c r="AX87" s="1">
        <v>0.09</v>
      </c>
      <c r="AY87" s="1">
        <v>0.78</v>
      </c>
      <c r="AZ87" s="1">
        <v>10</v>
      </c>
    </row>
    <row r="88" spans="1:52" s="1" customFormat="1" x14ac:dyDescent="0.25">
      <c r="A88" s="1" t="s">
        <v>10</v>
      </c>
      <c r="B88" s="1">
        <v>846</v>
      </c>
      <c r="C88" s="1">
        <v>856</v>
      </c>
      <c r="D88" s="1">
        <v>10</v>
      </c>
      <c r="E88" s="1">
        <f t="shared" si="13"/>
        <v>257.86080000000004</v>
      </c>
      <c r="F88" s="1">
        <f t="shared" si="14"/>
        <v>260.90879999999999</v>
      </c>
      <c r="G88" s="1">
        <f t="shared" si="15"/>
        <v>3.048</v>
      </c>
      <c r="H88" s="1" t="s">
        <v>15</v>
      </c>
      <c r="I88" s="1">
        <v>462702</v>
      </c>
      <c r="J88" s="1">
        <f t="shared" si="9"/>
        <v>1.33</v>
      </c>
      <c r="K88" s="1">
        <f t="shared" si="10"/>
        <v>0.3</v>
      </c>
      <c r="L88" s="1">
        <f t="shared" si="11"/>
        <v>60</v>
      </c>
      <c r="M88" s="1">
        <f t="shared" si="12"/>
        <v>2.7E-2</v>
      </c>
      <c r="N88" s="1" t="s">
        <v>55</v>
      </c>
      <c r="P88" s="1">
        <f t="shared" si="16"/>
        <v>0</v>
      </c>
      <c r="Q88" s="1">
        <v>0.13300000000000001</v>
      </c>
      <c r="R88" s="1">
        <v>6</v>
      </c>
      <c r="S88" s="1">
        <v>0.03</v>
      </c>
      <c r="T88" s="1" t="s">
        <v>22</v>
      </c>
      <c r="W88" s="1">
        <v>27</v>
      </c>
      <c r="X88" s="1">
        <v>1241</v>
      </c>
      <c r="Y88" s="1">
        <v>78</v>
      </c>
      <c r="Z88" s="1">
        <v>835</v>
      </c>
      <c r="AA88" s="1">
        <v>6.2</v>
      </c>
      <c r="AB88" s="1">
        <v>79</v>
      </c>
      <c r="AC88" s="1">
        <v>17</v>
      </c>
      <c r="AD88" s="1">
        <v>1978</v>
      </c>
      <c r="AE88" s="1">
        <v>8.3699999999999992</v>
      </c>
      <c r="AF88" s="1">
        <v>64</v>
      </c>
      <c r="AG88" s="1">
        <v>4</v>
      </c>
      <c r="AH88" s="1">
        <v>1</v>
      </c>
      <c r="AI88" s="1">
        <v>1</v>
      </c>
      <c r="AJ88" s="1">
        <v>31</v>
      </c>
      <c r="AK88" s="1">
        <v>9.9</v>
      </c>
      <c r="AL88" s="1">
        <v>1.5</v>
      </c>
      <c r="AM88" s="1">
        <v>1.5</v>
      </c>
      <c r="AN88" s="1">
        <v>153</v>
      </c>
      <c r="AO88" s="1">
        <v>1.62</v>
      </c>
      <c r="AP88" s="1">
        <v>0.154</v>
      </c>
      <c r="AQ88" s="1">
        <v>13</v>
      </c>
      <c r="AR88" s="1">
        <v>354</v>
      </c>
      <c r="AS88" s="1">
        <v>2.8</v>
      </c>
      <c r="AT88" s="1">
        <v>59</v>
      </c>
      <c r="AU88" s="1">
        <v>0.08</v>
      </c>
      <c r="AV88" s="1">
        <v>55</v>
      </c>
      <c r="AW88" s="1">
        <v>2.85</v>
      </c>
      <c r="AX88" s="1">
        <v>7.0000000000000007E-2</v>
      </c>
      <c r="AY88" s="1">
        <v>0.87</v>
      </c>
      <c r="AZ88" s="1">
        <v>1</v>
      </c>
    </row>
    <row r="89" spans="1:52" s="1" customFormat="1" x14ac:dyDescent="0.25">
      <c r="A89" s="1" t="s">
        <v>10</v>
      </c>
      <c r="B89" s="1">
        <v>856</v>
      </c>
      <c r="C89" s="1">
        <v>866</v>
      </c>
      <c r="D89" s="1">
        <v>10</v>
      </c>
      <c r="E89" s="1">
        <f t="shared" si="13"/>
        <v>260.90879999999999</v>
      </c>
      <c r="F89" s="1">
        <f t="shared" si="14"/>
        <v>263.95679999999999</v>
      </c>
      <c r="G89" s="1">
        <f t="shared" si="15"/>
        <v>3.048</v>
      </c>
      <c r="H89" s="1" t="s">
        <v>15</v>
      </c>
      <c r="I89" s="1">
        <v>462703</v>
      </c>
      <c r="J89" s="1">
        <f t="shared" si="9"/>
        <v>0.24</v>
      </c>
      <c r="K89" s="1">
        <f t="shared" si="10"/>
        <v>0.1</v>
      </c>
      <c r="L89" s="1">
        <f t="shared" si="11"/>
        <v>16</v>
      </c>
      <c r="M89" s="1">
        <f t="shared" si="12"/>
        <v>1E-3</v>
      </c>
      <c r="N89" s="1" t="s">
        <v>55</v>
      </c>
      <c r="P89" s="1">
        <f t="shared" si="16"/>
        <v>0</v>
      </c>
      <c r="Q89" s="1">
        <v>2.4E-2</v>
      </c>
      <c r="R89" s="1">
        <v>1.6</v>
      </c>
      <c r="S89" s="1">
        <v>0.01</v>
      </c>
      <c r="T89" s="1" t="s">
        <v>22</v>
      </c>
      <c r="W89" s="1">
        <v>1</v>
      </c>
      <c r="X89" s="1">
        <v>228</v>
      </c>
      <c r="Y89" s="1">
        <v>22</v>
      </c>
      <c r="Z89" s="1">
        <v>163</v>
      </c>
      <c r="AA89" s="1">
        <v>1.6</v>
      </c>
      <c r="AB89" s="1">
        <v>79</v>
      </c>
      <c r="AC89" s="1">
        <v>14</v>
      </c>
      <c r="AD89" s="1">
        <v>976</v>
      </c>
      <c r="AE89" s="1">
        <v>3.97</v>
      </c>
      <c r="AF89" s="1">
        <v>30</v>
      </c>
      <c r="AG89" s="1">
        <v>4</v>
      </c>
      <c r="AH89" s="1">
        <v>1</v>
      </c>
      <c r="AI89" s="1">
        <v>1</v>
      </c>
      <c r="AJ89" s="1">
        <v>104</v>
      </c>
      <c r="AK89" s="1">
        <v>1.8</v>
      </c>
      <c r="AL89" s="1">
        <v>1.5</v>
      </c>
      <c r="AM89" s="1">
        <v>3</v>
      </c>
      <c r="AN89" s="1">
        <v>86</v>
      </c>
      <c r="AO89" s="1">
        <v>2.44</v>
      </c>
      <c r="AP89" s="1">
        <v>0.249</v>
      </c>
      <c r="AQ89" s="1">
        <v>6</v>
      </c>
      <c r="AR89" s="1">
        <v>268</v>
      </c>
      <c r="AS89" s="1">
        <v>1.98</v>
      </c>
      <c r="AT89" s="1">
        <v>114</v>
      </c>
      <c r="AU89" s="1">
        <v>0.09</v>
      </c>
      <c r="AV89" s="1">
        <v>20</v>
      </c>
      <c r="AW89" s="1">
        <v>3.27</v>
      </c>
      <c r="AX89" s="1">
        <v>0.32</v>
      </c>
      <c r="AY89" s="1">
        <v>0.72</v>
      </c>
      <c r="AZ89" s="1">
        <v>1</v>
      </c>
    </row>
    <row r="90" spans="1:52" s="1" customFormat="1" x14ac:dyDescent="0.25">
      <c r="A90" s="1" t="s">
        <v>10</v>
      </c>
      <c r="B90" s="1">
        <v>866</v>
      </c>
      <c r="C90" s="1">
        <v>876</v>
      </c>
      <c r="D90" s="1">
        <v>10</v>
      </c>
      <c r="E90" s="1">
        <f t="shared" si="13"/>
        <v>263.95679999999999</v>
      </c>
      <c r="F90" s="1">
        <f t="shared" si="14"/>
        <v>267.00479999999999</v>
      </c>
      <c r="G90" s="1">
        <f t="shared" si="15"/>
        <v>3.048</v>
      </c>
      <c r="H90" s="1" t="s">
        <v>15</v>
      </c>
      <c r="I90" s="1">
        <v>462704</v>
      </c>
      <c r="J90" s="1">
        <f t="shared" si="9"/>
        <v>0.21000000000000002</v>
      </c>
      <c r="K90" s="1">
        <f t="shared" si="10"/>
        <v>0.1</v>
      </c>
      <c r="L90" s="1">
        <f t="shared" si="11"/>
        <v>18</v>
      </c>
      <c r="M90" s="1">
        <f t="shared" si="12"/>
        <v>0.01</v>
      </c>
      <c r="N90" s="1" t="s">
        <v>55</v>
      </c>
      <c r="P90" s="1">
        <f t="shared" si="16"/>
        <v>0</v>
      </c>
      <c r="Q90" s="1">
        <v>2.1000000000000001E-2</v>
      </c>
      <c r="R90" s="1">
        <v>1.8</v>
      </c>
      <c r="S90" s="1">
        <v>0.01</v>
      </c>
      <c r="T90" s="1" t="s">
        <v>22</v>
      </c>
      <c r="W90" s="1">
        <v>10</v>
      </c>
      <c r="X90" s="1">
        <v>199</v>
      </c>
      <c r="Y90" s="1">
        <v>24</v>
      </c>
      <c r="Z90" s="1">
        <v>228</v>
      </c>
      <c r="AA90" s="1">
        <v>1.8</v>
      </c>
      <c r="AB90" s="1">
        <v>73</v>
      </c>
      <c r="AC90" s="1">
        <v>12</v>
      </c>
      <c r="AD90" s="1">
        <v>1122</v>
      </c>
      <c r="AE90" s="1">
        <v>5.12</v>
      </c>
      <c r="AF90" s="1">
        <v>45</v>
      </c>
      <c r="AG90" s="1">
        <v>4</v>
      </c>
      <c r="AH90" s="1">
        <v>1</v>
      </c>
      <c r="AI90" s="1">
        <v>1</v>
      </c>
      <c r="AJ90" s="1">
        <v>80</v>
      </c>
      <c r="AK90" s="1">
        <v>2.2000000000000002</v>
      </c>
      <c r="AL90" s="1">
        <v>1.5</v>
      </c>
      <c r="AM90" s="1">
        <v>1.5</v>
      </c>
      <c r="AN90" s="1">
        <v>94</v>
      </c>
      <c r="AO90" s="1">
        <v>1.85</v>
      </c>
      <c r="AP90" s="1">
        <v>0.23599999999999999</v>
      </c>
      <c r="AQ90" s="1">
        <v>7</v>
      </c>
      <c r="AR90" s="1">
        <v>192</v>
      </c>
      <c r="AS90" s="1">
        <v>1.97</v>
      </c>
      <c r="AT90" s="1">
        <v>42</v>
      </c>
      <c r="AU90" s="1">
        <v>0.08</v>
      </c>
      <c r="AV90" s="1">
        <v>23</v>
      </c>
      <c r="AW90" s="1">
        <v>2.96</v>
      </c>
      <c r="AX90" s="1">
        <v>0.27</v>
      </c>
      <c r="AY90" s="1">
        <v>0.68</v>
      </c>
      <c r="AZ90" s="1">
        <v>2</v>
      </c>
    </row>
    <row r="91" spans="1:52" s="1" customFormat="1" x14ac:dyDescent="0.25">
      <c r="A91" s="1" t="s">
        <v>10</v>
      </c>
      <c r="B91" s="1">
        <v>876</v>
      </c>
      <c r="C91" s="1">
        <v>886</v>
      </c>
      <c r="D91" s="1">
        <v>10</v>
      </c>
      <c r="E91" s="1">
        <f t="shared" si="13"/>
        <v>267.00479999999999</v>
      </c>
      <c r="F91" s="1">
        <f t="shared" si="14"/>
        <v>270.05279999999999</v>
      </c>
      <c r="G91" s="1">
        <f t="shared" si="15"/>
        <v>3.048</v>
      </c>
      <c r="H91" s="1" t="s">
        <v>15</v>
      </c>
      <c r="I91" s="1">
        <v>462706</v>
      </c>
      <c r="J91" s="1">
        <f t="shared" si="9"/>
        <v>0.16</v>
      </c>
      <c r="K91" s="1">
        <f t="shared" si="10"/>
        <v>0.05</v>
      </c>
      <c r="L91" s="1">
        <f t="shared" si="11"/>
        <v>14</v>
      </c>
      <c r="M91" s="1">
        <f t="shared" si="12"/>
        <v>1.0999999999999999E-2</v>
      </c>
      <c r="N91" s="1" t="s">
        <v>55</v>
      </c>
      <c r="P91" s="1">
        <f t="shared" si="16"/>
        <v>0</v>
      </c>
      <c r="Q91" s="1">
        <v>1.6E-2</v>
      </c>
      <c r="R91" s="1">
        <v>1.4</v>
      </c>
      <c r="S91" s="1">
        <v>5.0000000000000001E-3</v>
      </c>
      <c r="T91" s="1" t="s">
        <v>22</v>
      </c>
      <c r="W91" s="1">
        <v>11</v>
      </c>
      <c r="X91" s="1">
        <v>150</v>
      </c>
      <c r="Y91" s="1">
        <v>13</v>
      </c>
      <c r="Z91" s="1">
        <v>147</v>
      </c>
      <c r="AA91" s="1">
        <v>1.4</v>
      </c>
      <c r="AB91" s="1">
        <v>62</v>
      </c>
      <c r="AC91" s="1">
        <v>13</v>
      </c>
      <c r="AD91" s="1">
        <v>1196</v>
      </c>
      <c r="AE91" s="1">
        <v>5.66</v>
      </c>
      <c r="AF91" s="1">
        <v>90</v>
      </c>
      <c r="AG91" s="1">
        <v>4</v>
      </c>
      <c r="AH91" s="1">
        <v>1</v>
      </c>
      <c r="AI91" s="1">
        <v>1</v>
      </c>
      <c r="AJ91" s="1">
        <v>86</v>
      </c>
      <c r="AK91" s="1">
        <v>1.3</v>
      </c>
      <c r="AL91" s="1">
        <v>1.5</v>
      </c>
      <c r="AM91" s="1">
        <v>1.5</v>
      </c>
      <c r="AN91" s="1">
        <v>109</v>
      </c>
      <c r="AO91" s="1">
        <v>2.06</v>
      </c>
      <c r="AP91" s="1">
        <v>0.26700000000000002</v>
      </c>
      <c r="AQ91" s="1">
        <v>12</v>
      </c>
      <c r="AR91" s="1">
        <v>209</v>
      </c>
      <c r="AS91" s="1">
        <v>2.11</v>
      </c>
      <c r="AT91" s="1">
        <v>83</v>
      </c>
      <c r="AU91" s="1">
        <v>0.09</v>
      </c>
      <c r="AV91" s="1">
        <v>27</v>
      </c>
      <c r="AW91" s="1">
        <v>3.36</v>
      </c>
      <c r="AX91" s="1">
        <v>0.21</v>
      </c>
      <c r="AY91" s="1">
        <v>0.89</v>
      </c>
      <c r="AZ91" s="1">
        <v>1</v>
      </c>
    </row>
    <row r="92" spans="1:52" s="1" customFormat="1" x14ac:dyDescent="0.25">
      <c r="A92" s="1" t="s">
        <v>10</v>
      </c>
      <c r="B92" s="1">
        <v>886</v>
      </c>
      <c r="C92" s="1">
        <v>896</v>
      </c>
      <c r="D92" s="1">
        <v>10</v>
      </c>
      <c r="E92" s="1">
        <f t="shared" si="13"/>
        <v>270.05279999999999</v>
      </c>
      <c r="F92" s="1">
        <f t="shared" si="14"/>
        <v>273.10079999999999</v>
      </c>
      <c r="G92" s="1">
        <f t="shared" si="15"/>
        <v>3.048</v>
      </c>
      <c r="H92" s="1" t="s">
        <v>15</v>
      </c>
      <c r="I92" s="1">
        <v>462707</v>
      </c>
      <c r="J92" s="1">
        <f t="shared" si="9"/>
        <v>0.13</v>
      </c>
      <c r="K92" s="1">
        <f t="shared" si="10"/>
        <v>0.2</v>
      </c>
      <c r="L92" s="1">
        <f t="shared" si="11"/>
        <v>20</v>
      </c>
      <c r="M92" s="1">
        <f t="shared" si="12"/>
        <v>3.5000000000000003E-2</v>
      </c>
      <c r="N92" s="1" t="s">
        <v>55</v>
      </c>
      <c r="P92" s="1">
        <f t="shared" si="16"/>
        <v>0</v>
      </c>
      <c r="Q92" s="1">
        <v>1.2999999999999999E-2</v>
      </c>
      <c r="R92" s="1">
        <v>2</v>
      </c>
      <c r="S92" s="1">
        <v>0.02</v>
      </c>
      <c r="T92" s="1" t="s">
        <v>22</v>
      </c>
      <c r="W92" s="1">
        <v>35</v>
      </c>
      <c r="X92" s="1">
        <v>131</v>
      </c>
      <c r="Y92" s="1">
        <v>13</v>
      </c>
      <c r="Z92" s="1">
        <v>232</v>
      </c>
      <c r="AA92" s="1">
        <v>2</v>
      </c>
      <c r="AB92" s="1">
        <v>66</v>
      </c>
      <c r="AC92" s="1">
        <v>34</v>
      </c>
      <c r="AD92" s="1">
        <v>1983</v>
      </c>
      <c r="AE92" s="1">
        <v>10.32</v>
      </c>
      <c r="AF92" s="1">
        <v>216</v>
      </c>
      <c r="AG92" s="1">
        <v>4</v>
      </c>
      <c r="AH92" s="1">
        <v>1</v>
      </c>
      <c r="AI92" s="1">
        <v>1</v>
      </c>
      <c r="AJ92" s="1">
        <v>49</v>
      </c>
      <c r="AK92" s="1">
        <v>1.8</v>
      </c>
      <c r="AL92" s="1">
        <v>3</v>
      </c>
      <c r="AM92" s="1">
        <v>4</v>
      </c>
      <c r="AN92" s="1">
        <v>169</v>
      </c>
      <c r="AO92" s="1">
        <v>1.71</v>
      </c>
      <c r="AP92" s="1">
        <v>0.29599999999999999</v>
      </c>
      <c r="AQ92" s="1">
        <v>10</v>
      </c>
      <c r="AR92" s="1">
        <v>246</v>
      </c>
      <c r="AS92" s="1">
        <v>3.02</v>
      </c>
      <c r="AT92" s="1">
        <v>43</v>
      </c>
      <c r="AU92" s="1">
        <v>0.09</v>
      </c>
      <c r="AV92" s="1">
        <v>22</v>
      </c>
      <c r="AW92" s="1">
        <v>3.65</v>
      </c>
      <c r="AX92" s="1">
        <v>0.12</v>
      </c>
      <c r="AY92" s="1">
        <v>1.21</v>
      </c>
      <c r="AZ92" s="1">
        <v>6</v>
      </c>
    </row>
    <row r="93" spans="1:52" s="1" customFormat="1" x14ac:dyDescent="0.25">
      <c r="A93" s="1" t="s">
        <v>10</v>
      </c>
      <c r="B93" s="1">
        <v>896</v>
      </c>
      <c r="C93" s="1">
        <v>906</v>
      </c>
      <c r="D93" s="1">
        <v>10</v>
      </c>
      <c r="E93" s="1">
        <f t="shared" si="13"/>
        <v>273.10079999999999</v>
      </c>
      <c r="F93" s="1">
        <f t="shared" si="14"/>
        <v>276.14879999999999</v>
      </c>
      <c r="G93" s="1">
        <f t="shared" si="15"/>
        <v>3.048</v>
      </c>
      <c r="H93" s="1" t="s">
        <v>15</v>
      </c>
      <c r="I93" s="1">
        <v>462708</v>
      </c>
      <c r="J93" s="1">
        <f t="shared" si="9"/>
        <v>0.32</v>
      </c>
      <c r="K93" s="1">
        <f t="shared" si="10"/>
        <v>0.1</v>
      </c>
      <c r="L93" s="1">
        <f t="shared" si="11"/>
        <v>18</v>
      </c>
      <c r="M93" s="1">
        <f t="shared" si="12"/>
        <v>2.3E-2</v>
      </c>
      <c r="N93" s="1" t="s">
        <v>55</v>
      </c>
      <c r="P93" s="1">
        <f t="shared" si="16"/>
        <v>0</v>
      </c>
      <c r="Q93" s="1">
        <v>3.2000000000000001E-2</v>
      </c>
      <c r="R93" s="1">
        <v>1.8</v>
      </c>
      <c r="S93" s="1">
        <v>0.01</v>
      </c>
      <c r="T93" s="1" t="s">
        <v>22</v>
      </c>
      <c r="W93" s="1">
        <v>23</v>
      </c>
      <c r="X93" s="1">
        <v>304</v>
      </c>
      <c r="Y93" s="1">
        <v>20</v>
      </c>
      <c r="Z93" s="1">
        <v>155</v>
      </c>
      <c r="AA93" s="1">
        <v>1.8</v>
      </c>
      <c r="AB93" s="1">
        <v>75</v>
      </c>
      <c r="AC93" s="1">
        <v>23</v>
      </c>
      <c r="AD93" s="1">
        <v>1130</v>
      </c>
      <c r="AE93" s="1">
        <v>5.72</v>
      </c>
      <c r="AF93" s="1">
        <v>138</v>
      </c>
      <c r="AG93" s="1">
        <v>4</v>
      </c>
      <c r="AH93" s="1">
        <v>1</v>
      </c>
      <c r="AI93" s="1">
        <v>1</v>
      </c>
      <c r="AJ93" s="1">
        <v>79</v>
      </c>
      <c r="AK93" s="1">
        <v>0.6</v>
      </c>
      <c r="AL93" s="1">
        <v>1.5</v>
      </c>
      <c r="AM93" s="1">
        <v>3</v>
      </c>
      <c r="AN93" s="1">
        <v>110</v>
      </c>
      <c r="AO93" s="1">
        <v>1.47</v>
      </c>
      <c r="AP93" s="1">
        <v>0.17599999999999999</v>
      </c>
      <c r="AQ93" s="1">
        <v>6</v>
      </c>
      <c r="AR93" s="1">
        <v>170</v>
      </c>
      <c r="AS93" s="1">
        <v>2.19</v>
      </c>
      <c r="AT93" s="1">
        <v>85</v>
      </c>
      <c r="AU93" s="1">
        <v>0.11</v>
      </c>
      <c r="AV93" s="1">
        <v>23</v>
      </c>
      <c r="AW93" s="1">
        <v>3.03</v>
      </c>
      <c r="AX93" s="1">
        <v>0.22</v>
      </c>
      <c r="AY93" s="1">
        <v>1.1000000000000001</v>
      </c>
      <c r="AZ93" s="1">
        <v>1</v>
      </c>
    </row>
    <row r="94" spans="1:52" s="1" customFormat="1" x14ac:dyDescent="0.25">
      <c r="A94" s="1" t="s">
        <v>10</v>
      </c>
      <c r="B94" s="1">
        <v>906</v>
      </c>
      <c r="C94" s="1">
        <v>916</v>
      </c>
      <c r="D94" s="1">
        <v>10</v>
      </c>
      <c r="E94" s="1">
        <f t="shared" si="13"/>
        <v>276.14879999999999</v>
      </c>
      <c r="F94" s="1">
        <f t="shared" si="14"/>
        <v>279.1968</v>
      </c>
      <c r="G94" s="1">
        <f t="shared" si="15"/>
        <v>3.048</v>
      </c>
      <c r="H94" s="1" t="s">
        <v>15</v>
      </c>
      <c r="I94" s="1">
        <v>462709</v>
      </c>
      <c r="J94" s="1">
        <f t="shared" si="9"/>
        <v>1.23</v>
      </c>
      <c r="K94" s="1">
        <f t="shared" si="10"/>
        <v>1.9</v>
      </c>
      <c r="L94" s="1">
        <f t="shared" si="11"/>
        <v>40</v>
      </c>
      <c r="M94" s="1">
        <f t="shared" si="12"/>
        <v>0.10100000000000001</v>
      </c>
      <c r="N94" s="1" t="s">
        <v>55</v>
      </c>
      <c r="P94" s="1">
        <f t="shared" si="16"/>
        <v>0</v>
      </c>
      <c r="Q94" s="1">
        <v>0.123</v>
      </c>
      <c r="R94" s="1">
        <v>4</v>
      </c>
      <c r="S94" s="1">
        <v>0.19</v>
      </c>
      <c r="T94" s="1" t="s">
        <v>22</v>
      </c>
      <c r="W94" s="1">
        <v>101</v>
      </c>
      <c r="X94" s="1">
        <v>1140</v>
      </c>
      <c r="Y94" s="1">
        <v>41</v>
      </c>
      <c r="Z94" s="1">
        <v>459</v>
      </c>
      <c r="AA94" s="1">
        <v>5.4</v>
      </c>
      <c r="AB94" s="1">
        <v>66</v>
      </c>
      <c r="AC94" s="1">
        <v>77</v>
      </c>
      <c r="AD94" s="1">
        <v>1831</v>
      </c>
      <c r="AE94" s="1">
        <v>8.33</v>
      </c>
      <c r="AF94" s="1">
        <v>454</v>
      </c>
      <c r="AG94" s="1">
        <v>4</v>
      </c>
      <c r="AH94" s="1">
        <v>1</v>
      </c>
      <c r="AI94" s="1">
        <v>1</v>
      </c>
      <c r="AJ94" s="1">
        <v>29</v>
      </c>
      <c r="AK94" s="1">
        <v>4.3</v>
      </c>
      <c r="AL94" s="1">
        <v>1.5</v>
      </c>
      <c r="AM94" s="1">
        <v>7</v>
      </c>
      <c r="AN94" s="1">
        <v>154</v>
      </c>
      <c r="AO94" s="1">
        <v>1.59</v>
      </c>
      <c r="AP94" s="1">
        <v>0.23499999999999999</v>
      </c>
      <c r="AQ94" s="1">
        <v>25</v>
      </c>
      <c r="AR94" s="1">
        <v>247</v>
      </c>
      <c r="AS94" s="1">
        <v>2.44</v>
      </c>
      <c r="AT94" s="1">
        <v>65</v>
      </c>
      <c r="AU94" s="1">
        <v>0.11</v>
      </c>
      <c r="AV94" s="1">
        <v>37</v>
      </c>
      <c r="AW94" s="1">
        <v>2.76</v>
      </c>
      <c r="AX94" s="1">
        <v>0.06</v>
      </c>
      <c r="AY94" s="1">
        <v>1.4</v>
      </c>
      <c r="AZ94" s="1">
        <v>24</v>
      </c>
    </row>
    <row r="95" spans="1:52" s="1" customFormat="1" x14ac:dyDescent="0.25">
      <c r="A95" s="1" t="s">
        <v>10</v>
      </c>
      <c r="B95" s="1">
        <v>916</v>
      </c>
      <c r="C95" s="1">
        <v>926</v>
      </c>
      <c r="D95" s="1">
        <v>10</v>
      </c>
      <c r="E95" s="1">
        <f t="shared" si="13"/>
        <v>279.1968</v>
      </c>
      <c r="F95" s="1">
        <f t="shared" si="14"/>
        <v>282.2448</v>
      </c>
      <c r="G95" s="1">
        <f t="shared" si="15"/>
        <v>3.048</v>
      </c>
      <c r="H95" s="1" t="s">
        <v>15</v>
      </c>
      <c r="I95" s="1">
        <v>462710</v>
      </c>
      <c r="J95" s="1">
        <f t="shared" si="9"/>
        <v>0.22999999999999998</v>
      </c>
      <c r="K95" s="1">
        <f t="shared" si="10"/>
        <v>0.1</v>
      </c>
      <c r="L95" s="1">
        <f t="shared" si="11"/>
        <v>10</v>
      </c>
      <c r="M95" s="1">
        <f t="shared" si="12"/>
        <v>1.7000000000000001E-2</v>
      </c>
      <c r="N95" s="1" t="s">
        <v>55</v>
      </c>
      <c r="P95" s="1">
        <f t="shared" si="16"/>
        <v>0</v>
      </c>
      <c r="Q95" s="1">
        <v>2.3E-2</v>
      </c>
      <c r="R95" s="1">
        <v>1</v>
      </c>
      <c r="S95" s="1">
        <v>0.01</v>
      </c>
      <c r="T95" s="1" t="s">
        <v>22</v>
      </c>
      <c r="W95" s="1">
        <v>17</v>
      </c>
      <c r="X95" s="1">
        <v>213</v>
      </c>
      <c r="Y95" s="1">
        <v>4</v>
      </c>
      <c r="Z95" s="1">
        <v>122</v>
      </c>
      <c r="AA95" s="1">
        <v>1</v>
      </c>
      <c r="AB95" s="1">
        <v>73</v>
      </c>
      <c r="AC95" s="1">
        <v>15</v>
      </c>
      <c r="AD95" s="1">
        <v>792</v>
      </c>
      <c r="AE95" s="1">
        <v>3.36</v>
      </c>
      <c r="AF95" s="1">
        <v>42</v>
      </c>
      <c r="AG95" s="1">
        <v>4</v>
      </c>
      <c r="AH95" s="1">
        <v>1</v>
      </c>
      <c r="AI95" s="1">
        <v>1</v>
      </c>
      <c r="AJ95" s="1">
        <v>94</v>
      </c>
      <c r="AK95" s="1">
        <v>0.9</v>
      </c>
      <c r="AL95" s="1">
        <v>1.5</v>
      </c>
      <c r="AM95" s="1">
        <v>1.5</v>
      </c>
      <c r="AN95" s="1">
        <v>90</v>
      </c>
      <c r="AO95" s="1">
        <v>1.84</v>
      </c>
      <c r="AP95" s="1">
        <v>7.0999999999999994E-2</v>
      </c>
      <c r="AQ95" s="1">
        <v>4</v>
      </c>
      <c r="AR95" s="1">
        <v>226</v>
      </c>
      <c r="AS95" s="1">
        <v>1.91</v>
      </c>
      <c r="AT95" s="1">
        <v>82</v>
      </c>
      <c r="AU95" s="1">
        <v>0.11</v>
      </c>
      <c r="AV95" s="1">
        <v>14</v>
      </c>
      <c r="AW95" s="1">
        <v>3.12</v>
      </c>
      <c r="AX95" s="1">
        <v>0.34</v>
      </c>
      <c r="AY95" s="1">
        <v>0.59</v>
      </c>
      <c r="AZ95" s="1">
        <v>2</v>
      </c>
    </row>
    <row r="96" spans="1:52" s="1" customFormat="1" x14ac:dyDescent="0.25">
      <c r="A96" s="1" t="s">
        <v>10</v>
      </c>
      <c r="B96" s="1">
        <v>926</v>
      </c>
      <c r="C96" s="1">
        <v>936</v>
      </c>
      <c r="D96" s="1">
        <v>10</v>
      </c>
      <c r="E96" s="1">
        <f t="shared" si="13"/>
        <v>282.2448</v>
      </c>
      <c r="F96" s="1">
        <f t="shared" si="14"/>
        <v>285.2928</v>
      </c>
      <c r="G96" s="1">
        <f t="shared" si="15"/>
        <v>3.048</v>
      </c>
      <c r="H96" s="1" t="s">
        <v>15</v>
      </c>
      <c r="I96" s="1">
        <v>462711</v>
      </c>
      <c r="J96" s="1">
        <f t="shared" si="9"/>
        <v>4.97</v>
      </c>
      <c r="K96" s="1">
        <f t="shared" si="10"/>
        <v>0.6</v>
      </c>
      <c r="L96" s="1">
        <f t="shared" si="11"/>
        <v>190</v>
      </c>
      <c r="M96" s="1">
        <f t="shared" si="12"/>
        <v>1.2E-2</v>
      </c>
      <c r="N96" s="1" t="s">
        <v>55</v>
      </c>
      <c r="P96" s="1">
        <f t="shared" si="16"/>
        <v>0</v>
      </c>
      <c r="Q96" s="1">
        <v>0.497</v>
      </c>
      <c r="R96" s="1">
        <v>19</v>
      </c>
      <c r="S96" s="1">
        <v>0.06</v>
      </c>
      <c r="T96" s="1" t="s">
        <v>22</v>
      </c>
      <c r="W96" s="1">
        <v>12</v>
      </c>
      <c r="X96" s="1">
        <v>4746</v>
      </c>
      <c r="Y96" s="1">
        <v>82</v>
      </c>
      <c r="Z96" s="1">
        <v>1926</v>
      </c>
      <c r="AA96" s="1">
        <v>18.3</v>
      </c>
      <c r="AB96" s="1">
        <v>102</v>
      </c>
      <c r="AC96" s="1">
        <v>52</v>
      </c>
      <c r="AD96" s="1">
        <v>2365</v>
      </c>
      <c r="AE96" s="1">
        <v>10.23</v>
      </c>
      <c r="AF96" s="1">
        <v>284</v>
      </c>
      <c r="AG96" s="1">
        <v>4</v>
      </c>
      <c r="AH96" s="1">
        <v>1</v>
      </c>
      <c r="AI96" s="1">
        <v>2</v>
      </c>
      <c r="AJ96" s="1">
        <v>54</v>
      </c>
      <c r="AK96" s="1">
        <v>26</v>
      </c>
      <c r="AL96" s="1">
        <v>3</v>
      </c>
      <c r="AM96" s="1">
        <v>30</v>
      </c>
      <c r="AN96" s="1">
        <v>179</v>
      </c>
      <c r="AO96" s="1">
        <v>3.05</v>
      </c>
      <c r="AP96" s="1">
        <v>0.376</v>
      </c>
      <c r="AQ96" s="1">
        <v>12</v>
      </c>
      <c r="AR96" s="1">
        <v>362</v>
      </c>
      <c r="AS96" s="1">
        <v>2.88</v>
      </c>
      <c r="AT96" s="1">
        <v>108</v>
      </c>
      <c r="AU96" s="1">
        <v>0.14000000000000001</v>
      </c>
      <c r="AV96" s="1">
        <v>15</v>
      </c>
      <c r="AW96" s="1">
        <v>3.55</v>
      </c>
      <c r="AX96" s="1">
        <v>0.12</v>
      </c>
      <c r="AY96" s="1">
        <v>1.48</v>
      </c>
      <c r="AZ96" s="1">
        <v>3</v>
      </c>
    </row>
    <row r="97" spans="1:52" s="1" customFormat="1" x14ac:dyDescent="0.25">
      <c r="A97" s="1" t="s">
        <v>10</v>
      </c>
      <c r="B97" s="1">
        <v>936</v>
      </c>
      <c r="C97" s="1">
        <v>946</v>
      </c>
      <c r="D97" s="1">
        <v>10</v>
      </c>
      <c r="E97" s="1">
        <f t="shared" si="13"/>
        <v>285.2928</v>
      </c>
      <c r="F97" s="1">
        <f t="shared" si="14"/>
        <v>288.3408</v>
      </c>
      <c r="G97" s="1">
        <f t="shared" si="15"/>
        <v>3.048</v>
      </c>
      <c r="H97" s="1" t="s">
        <v>15</v>
      </c>
      <c r="I97" s="1">
        <v>462712</v>
      </c>
      <c r="J97" s="1">
        <f t="shared" si="9"/>
        <v>1.7799999999999998</v>
      </c>
      <c r="K97" s="1">
        <f t="shared" si="10"/>
        <v>2.3000000000000003</v>
      </c>
      <c r="L97" s="1">
        <f t="shared" si="11"/>
        <v>90</v>
      </c>
      <c r="M97" s="1">
        <f t="shared" si="12"/>
        <v>5.0000000000000001E-3</v>
      </c>
      <c r="N97" s="1" t="s">
        <v>55</v>
      </c>
      <c r="P97" s="1">
        <f t="shared" si="16"/>
        <v>0</v>
      </c>
      <c r="Q97" s="1">
        <v>0.17799999999999999</v>
      </c>
      <c r="R97" s="1">
        <v>9</v>
      </c>
      <c r="S97" s="1">
        <v>0.23</v>
      </c>
      <c r="T97" s="1" t="s">
        <v>22</v>
      </c>
      <c r="W97" s="1">
        <v>5</v>
      </c>
      <c r="X97" s="1">
        <v>1711</v>
      </c>
      <c r="Y97" s="1">
        <v>100</v>
      </c>
      <c r="Z97" s="1">
        <v>552</v>
      </c>
      <c r="AA97" s="1">
        <v>9.6</v>
      </c>
      <c r="AB97" s="1">
        <v>150</v>
      </c>
      <c r="AC97" s="1">
        <v>144</v>
      </c>
      <c r="AD97" s="1">
        <v>1780</v>
      </c>
      <c r="AE97" s="1">
        <v>9.36</v>
      </c>
      <c r="AF97" s="1">
        <v>844</v>
      </c>
      <c r="AG97" s="1">
        <v>9</v>
      </c>
      <c r="AH97" s="1">
        <v>2</v>
      </c>
      <c r="AI97" s="1">
        <v>1</v>
      </c>
      <c r="AJ97" s="1">
        <v>49</v>
      </c>
      <c r="AK97" s="1">
        <v>6.8</v>
      </c>
      <c r="AL97" s="1">
        <v>6</v>
      </c>
      <c r="AM97" s="1">
        <v>109</v>
      </c>
      <c r="AN97" s="1">
        <v>156</v>
      </c>
      <c r="AO97" s="1">
        <v>1.55</v>
      </c>
      <c r="AP97" s="1">
        <v>0.129</v>
      </c>
      <c r="AQ97" s="1">
        <v>3</v>
      </c>
      <c r="AR97" s="1">
        <v>470</v>
      </c>
      <c r="AS97" s="1">
        <v>3.1</v>
      </c>
      <c r="AT97" s="1">
        <v>102</v>
      </c>
      <c r="AU97" s="1">
        <v>0.11</v>
      </c>
      <c r="AV97" s="1">
        <v>33</v>
      </c>
      <c r="AW97" s="1">
        <v>3.65</v>
      </c>
      <c r="AX97" s="1">
        <v>0.1</v>
      </c>
      <c r="AY97" s="1">
        <v>1.2</v>
      </c>
      <c r="AZ97" s="1">
        <v>1</v>
      </c>
    </row>
    <row r="98" spans="1:52" s="1" customFormat="1" x14ac:dyDescent="0.25">
      <c r="A98" s="1" t="s">
        <v>10</v>
      </c>
      <c r="B98" s="1">
        <v>946</v>
      </c>
      <c r="C98" s="1">
        <v>956</v>
      </c>
      <c r="D98" s="1">
        <v>10</v>
      </c>
      <c r="E98" s="1">
        <f t="shared" si="13"/>
        <v>288.3408</v>
      </c>
      <c r="F98" s="1">
        <f t="shared" si="14"/>
        <v>291.3888</v>
      </c>
      <c r="G98" s="1">
        <f t="shared" si="15"/>
        <v>3.048</v>
      </c>
      <c r="H98" s="1" t="s">
        <v>15</v>
      </c>
      <c r="I98" s="1">
        <v>462714</v>
      </c>
      <c r="J98" s="1">
        <f t="shared" si="9"/>
        <v>1.32</v>
      </c>
      <c r="K98" s="1">
        <f t="shared" si="10"/>
        <v>0.1</v>
      </c>
      <c r="L98" s="1">
        <f t="shared" si="11"/>
        <v>29</v>
      </c>
      <c r="M98" s="1">
        <f t="shared" si="12"/>
        <v>1.7999999999999999E-2</v>
      </c>
      <c r="N98" s="1" t="s">
        <v>55</v>
      </c>
      <c r="P98" s="1">
        <f t="shared" si="16"/>
        <v>0</v>
      </c>
      <c r="Q98" s="1">
        <v>0.13200000000000001</v>
      </c>
      <c r="R98" s="1">
        <v>2.9</v>
      </c>
      <c r="S98" s="1">
        <v>0.01</v>
      </c>
      <c r="T98" s="1" t="s">
        <v>22</v>
      </c>
      <c r="W98" s="1">
        <v>18</v>
      </c>
      <c r="X98" s="1">
        <v>1213</v>
      </c>
      <c r="Y98" s="1">
        <v>22</v>
      </c>
      <c r="Z98" s="1">
        <v>134</v>
      </c>
      <c r="AA98" s="1">
        <v>2.9</v>
      </c>
      <c r="AB98" s="1">
        <v>46</v>
      </c>
      <c r="AC98" s="1">
        <v>37</v>
      </c>
      <c r="AD98" s="1">
        <v>1123</v>
      </c>
      <c r="AE98" s="1">
        <v>4.63</v>
      </c>
      <c r="AF98" s="1">
        <v>135</v>
      </c>
      <c r="AG98" s="1">
        <v>4</v>
      </c>
      <c r="AH98" s="1">
        <v>1</v>
      </c>
      <c r="AI98" s="1">
        <v>1</v>
      </c>
      <c r="AJ98" s="1">
        <v>13</v>
      </c>
      <c r="AK98" s="1">
        <v>0.7</v>
      </c>
      <c r="AL98" s="1">
        <v>1.5</v>
      </c>
      <c r="AM98" s="1">
        <v>1.5</v>
      </c>
      <c r="AN98" s="1">
        <v>208</v>
      </c>
      <c r="AO98" s="1">
        <v>0.55000000000000004</v>
      </c>
      <c r="AP98" s="1">
        <v>0.08</v>
      </c>
      <c r="AQ98" s="1">
        <v>8</v>
      </c>
      <c r="AR98" s="1">
        <v>68</v>
      </c>
      <c r="AS98" s="1">
        <v>1.1200000000000001</v>
      </c>
      <c r="AT98" s="1">
        <v>42</v>
      </c>
      <c r="AU98" s="1">
        <v>0.06</v>
      </c>
      <c r="AV98" s="1">
        <v>19</v>
      </c>
      <c r="AW98" s="1">
        <v>1.81</v>
      </c>
      <c r="AX98" s="1">
        <v>0.05</v>
      </c>
      <c r="AY98" s="1">
        <v>0.3</v>
      </c>
      <c r="AZ98" s="1">
        <v>2</v>
      </c>
    </row>
    <row r="99" spans="1:52" s="1" customFormat="1" x14ac:dyDescent="0.25">
      <c r="A99" s="1" t="s">
        <v>10</v>
      </c>
      <c r="B99" s="1">
        <v>956</v>
      </c>
      <c r="C99" s="1">
        <v>966</v>
      </c>
      <c r="D99" s="1">
        <v>10</v>
      </c>
      <c r="E99" s="1">
        <f t="shared" si="13"/>
        <v>291.3888</v>
      </c>
      <c r="F99" s="1">
        <f t="shared" si="14"/>
        <v>294.43680000000001</v>
      </c>
      <c r="G99" s="1">
        <f t="shared" si="15"/>
        <v>3.048</v>
      </c>
      <c r="H99" s="1" t="s">
        <v>15</v>
      </c>
      <c r="I99" s="1">
        <v>462715</v>
      </c>
      <c r="J99" s="1">
        <f t="shared" si="9"/>
        <v>3.99</v>
      </c>
      <c r="K99" s="1">
        <f t="shared" si="10"/>
        <v>0.5</v>
      </c>
      <c r="L99" s="1">
        <f t="shared" si="11"/>
        <v>160</v>
      </c>
      <c r="M99" s="1">
        <f t="shared" si="12"/>
        <v>7.1999999999999995E-2</v>
      </c>
      <c r="N99" s="1" t="s">
        <v>55</v>
      </c>
      <c r="P99" s="1">
        <f t="shared" ref="P99:P116" si="17">B99-C98</f>
        <v>0</v>
      </c>
      <c r="Q99" s="1">
        <v>0.39900000000000002</v>
      </c>
      <c r="R99" s="1">
        <v>16</v>
      </c>
      <c r="S99" s="1">
        <v>0.05</v>
      </c>
      <c r="T99" s="1" t="s">
        <v>22</v>
      </c>
      <c r="W99" s="1">
        <v>72</v>
      </c>
      <c r="X99" s="1">
        <v>3776</v>
      </c>
      <c r="Y99" s="1">
        <v>81</v>
      </c>
      <c r="Z99" s="1">
        <v>456</v>
      </c>
      <c r="AA99" s="1">
        <v>16.899999999999999</v>
      </c>
      <c r="AB99" s="1">
        <v>55</v>
      </c>
      <c r="AC99" s="1">
        <v>57</v>
      </c>
      <c r="AD99" s="1">
        <v>1759</v>
      </c>
      <c r="AE99" s="1">
        <v>9.85</v>
      </c>
      <c r="AF99" s="1">
        <v>204</v>
      </c>
      <c r="AG99" s="1">
        <v>4</v>
      </c>
      <c r="AH99" s="1">
        <v>1</v>
      </c>
      <c r="AI99" s="1">
        <v>1</v>
      </c>
      <c r="AJ99" s="1">
        <v>50</v>
      </c>
      <c r="AK99" s="1">
        <v>5.3</v>
      </c>
      <c r="AL99" s="1">
        <v>5</v>
      </c>
      <c r="AM99" s="1">
        <v>8</v>
      </c>
      <c r="AN99" s="1">
        <v>159</v>
      </c>
      <c r="AO99" s="1">
        <v>1.19</v>
      </c>
      <c r="AP99" s="1">
        <v>0.14000000000000001</v>
      </c>
      <c r="AQ99" s="1">
        <v>4</v>
      </c>
      <c r="AR99" s="1">
        <v>81</v>
      </c>
      <c r="AS99" s="1">
        <v>2.6</v>
      </c>
      <c r="AT99" s="1">
        <v>44</v>
      </c>
      <c r="AU99" s="1">
        <v>0.09</v>
      </c>
      <c r="AV99" s="1">
        <v>19</v>
      </c>
      <c r="AW99" s="1">
        <v>3.29</v>
      </c>
      <c r="AX99" s="1">
        <v>0.11</v>
      </c>
      <c r="AY99" s="1">
        <v>1.1499999999999999</v>
      </c>
      <c r="AZ99" s="1">
        <v>4</v>
      </c>
    </row>
    <row r="100" spans="1:52" s="1" customFormat="1" x14ac:dyDescent="0.25">
      <c r="A100" s="1" t="s">
        <v>10</v>
      </c>
      <c r="B100" s="1">
        <v>966</v>
      </c>
      <c r="C100" s="1">
        <v>976</v>
      </c>
      <c r="D100" s="1">
        <v>10</v>
      </c>
      <c r="E100" s="1">
        <f t="shared" si="13"/>
        <v>294.43680000000001</v>
      </c>
      <c r="F100" s="1">
        <f t="shared" si="14"/>
        <v>297.48480000000001</v>
      </c>
      <c r="G100" s="1">
        <f t="shared" si="15"/>
        <v>3.048</v>
      </c>
      <c r="H100" s="1" t="s">
        <v>15</v>
      </c>
      <c r="I100" s="1">
        <v>462716</v>
      </c>
      <c r="J100" s="1">
        <f t="shared" si="9"/>
        <v>0.97</v>
      </c>
      <c r="K100" s="1">
        <f t="shared" si="10"/>
        <v>0.1</v>
      </c>
      <c r="L100" s="1">
        <f t="shared" si="11"/>
        <v>50</v>
      </c>
      <c r="M100" s="1">
        <f t="shared" si="12"/>
        <v>1.4E-2</v>
      </c>
      <c r="N100" s="1" t="s">
        <v>56</v>
      </c>
      <c r="P100" s="1">
        <f t="shared" si="17"/>
        <v>0</v>
      </c>
      <c r="Q100" s="1">
        <v>9.7000000000000003E-2</v>
      </c>
      <c r="R100" s="1">
        <v>5</v>
      </c>
      <c r="S100" s="1">
        <v>0.01</v>
      </c>
      <c r="T100" s="1" t="s">
        <v>22</v>
      </c>
      <c r="W100" s="1">
        <v>14</v>
      </c>
      <c r="X100" s="1">
        <v>940</v>
      </c>
      <c r="Y100" s="1">
        <v>130</v>
      </c>
      <c r="Z100" s="1">
        <v>275</v>
      </c>
      <c r="AA100" s="1">
        <v>5.7</v>
      </c>
      <c r="AB100" s="1">
        <v>45</v>
      </c>
      <c r="AC100" s="1">
        <v>37</v>
      </c>
      <c r="AD100" s="1">
        <v>1718</v>
      </c>
      <c r="AE100" s="1">
        <v>7.78</v>
      </c>
      <c r="AF100" s="1">
        <v>106</v>
      </c>
      <c r="AG100" s="1">
        <v>4</v>
      </c>
      <c r="AH100" s="1">
        <v>1</v>
      </c>
      <c r="AI100" s="1">
        <v>1</v>
      </c>
      <c r="AJ100" s="1">
        <v>90</v>
      </c>
      <c r="AK100" s="1">
        <v>3.2</v>
      </c>
      <c r="AL100" s="1">
        <v>5</v>
      </c>
      <c r="AM100" s="1">
        <v>7</v>
      </c>
      <c r="AN100" s="1">
        <v>166</v>
      </c>
      <c r="AO100" s="1">
        <v>1.56</v>
      </c>
      <c r="AP100" s="1">
        <v>0.108</v>
      </c>
      <c r="AQ100" s="1">
        <v>4</v>
      </c>
      <c r="AR100" s="1">
        <v>150</v>
      </c>
      <c r="AS100" s="1">
        <v>2.2200000000000002</v>
      </c>
      <c r="AT100" s="1">
        <v>92</v>
      </c>
      <c r="AU100" s="1">
        <v>0.1</v>
      </c>
      <c r="AV100" s="1">
        <v>14</v>
      </c>
      <c r="AW100" s="1">
        <v>3.67</v>
      </c>
      <c r="AX100" s="1">
        <v>0.25</v>
      </c>
      <c r="AY100" s="1">
        <v>0.85</v>
      </c>
      <c r="AZ100" s="1">
        <v>3</v>
      </c>
    </row>
    <row r="101" spans="1:52" s="1" customFormat="1" x14ac:dyDescent="0.25">
      <c r="A101" s="1" t="s">
        <v>10</v>
      </c>
      <c r="B101" s="1">
        <v>976</v>
      </c>
      <c r="C101" s="1">
        <v>986</v>
      </c>
      <c r="D101" s="1">
        <v>10</v>
      </c>
      <c r="E101" s="1">
        <f t="shared" si="13"/>
        <v>297.48480000000001</v>
      </c>
      <c r="F101" s="1">
        <f t="shared" si="14"/>
        <v>300.53280000000001</v>
      </c>
      <c r="G101" s="1">
        <f t="shared" si="15"/>
        <v>3.048</v>
      </c>
      <c r="H101" s="1" t="s">
        <v>15</v>
      </c>
      <c r="I101" s="1">
        <v>462718</v>
      </c>
      <c r="J101" s="1">
        <f t="shared" si="9"/>
        <v>0.62</v>
      </c>
      <c r="K101" s="1">
        <f t="shared" si="10"/>
        <v>0.2</v>
      </c>
      <c r="L101" s="1">
        <f t="shared" si="11"/>
        <v>20</v>
      </c>
      <c r="M101" s="1">
        <f t="shared" si="12"/>
        <v>5.0000000000000001E-4</v>
      </c>
      <c r="N101" s="1" t="s">
        <v>56</v>
      </c>
      <c r="P101" s="1">
        <f t="shared" si="17"/>
        <v>0</v>
      </c>
      <c r="Q101" s="1">
        <v>6.2E-2</v>
      </c>
      <c r="R101" s="1">
        <v>2</v>
      </c>
      <c r="S101" s="1">
        <v>0.02</v>
      </c>
      <c r="T101" s="1" t="s">
        <v>22</v>
      </c>
      <c r="W101" s="1">
        <v>0.5</v>
      </c>
      <c r="X101" s="1">
        <v>606</v>
      </c>
      <c r="Y101" s="1">
        <v>34</v>
      </c>
      <c r="Z101" s="1">
        <v>770</v>
      </c>
      <c r="AA101" s="1">
        <v>3.2</v>
      </c>
      <c r="AB101" s="1">
        <v>74</v>
      </c>
      <c r="AC101" s="1">
        <v>26</v>
      </c>
      <c r="AD101" s="1">
        <v>1764</v>
      </c>
      <c r="AE101" s="1">
        <v>8.85</v>
      </c>
      <c r="AF101" s="1">
        <v>275</v>
      </c>
      <c r="AG101" s="1">
        <v>4</v>
      </c>
      <c r="AH101" s="1">
        <v>1</v>
      </c>
      <c r="AI101" s="1">
        <v>1</v>
      </c>
      <c r="AJ101" s="1">
        <v>56</v>
      </c>
      <c r="AK101" s="1">
        <v>8</v>
      </c>
      <c r="AL101" s="1">
        <v>1.5</v>
      </c>
      <c r="AM101" s="1">
        <v>1.5</v>
      </c>
      <c r="AN101" s="1">
        <v>161</v>
      </c>
      <c r="AO101" s="1">
        <v>1.1200000000000001</v>
      </c>
      <c r="AP101" s="1">
        <v>0.105</v>
      </c>
      <c r="AQ101" s="1">
        <v>4</v>
      </c>
      <c r="AR101" s="1">
        <v>200</v>
      </c>
      <c r="AS101" s="1">
        <v>2.73</v>
      </c>
      <c r="AT101" s="1">
        <v>90</v>
      </c>
      <c r="AU101" s="1">
        <v>0.11</v>
      </c>
      <c r="AV101" s="1">
        <v>13</v>
      </c>
      <c r="AW101" s="1">
        <v>3.66</v>
      </c>
      <c r="AX101" s="1">
        <v>0.16</v>
      </c>
      <c r="AY101" s="1">
        <v>1.68</v>
      </c>
      <c r="AZ101" s="1">
        <v>1</v>
      </c>
    </row>
    <row r="102" spans="1:52" s="1" customFormat="1" x14ac:dyDescent="0.25">
      <c r="A102" s="1" t="s">
        <v>10</v>
      </c>
      <c r="B102" s="1">
        <v>986</v>
      </c>
      <c r="C102" s="1">
        <v>996</v>
      </c>
      <c r="D102" s="1">
        <v>10</v>
      </c>
      <c r="E102" s="1">
        <f t="shared" si="13"/>
        <v>300.53280000000001</v>
      </c>
      <c r="F102" s="1">
        <f t="shared" si="14"/>
        <v>303.58080000000001</v>
      </c>
      <c r="G102" s="1">
        <f t="shared" si="15"/>
        <v>3.048</v>
      </c>
      <c r="H102" s="1" t="s">
        <v>15</v>
      </c>
      <c r="I102" s="1">
        <v>462719</v>
      </c>
      <c r="J102" s="1">
        <f t="shared" si="9"/>
        <v>0.18</v>
      </c>
      <c r="K102" s="1">
        <f t="shared" si="10"/>
        <v>0.1</v>
      </c>
      <c r="L102" s="1">
        <f t="shared" si="11"/>
        <v>22</v>
      </c>
      <c r="M102" s="1">
        <f t="shared" si="12"/>
        <v>5.0000000000000001E-4</v>
      </c>
      <c r="N102" s="1" t="s">
        <v>56</v>
      </c>
      <c r="P102" s="1">
        <f t="shared" si="17"/>
        <v>0</v>
      </c>
      <c r="Q102" s="1">
        <v>1.7999999999999999E-2</v>
      </c>
      <c r="R102" s="1">
        <v>2.2000000000000002</v>
      </c>
      <c r="S102" s="1">
        <v>0.01</v>
      </c>
      <c r="T102" s="1" t="s">
        <v>22</v>
      </c>
      <c r="W102" s="1">
        <v>0.5</v>
      </c>
      <c r="X102" s="1">
        <v>173</v>
      </c>
      <c r="Y102" s="1">
        <v>30</v>
      </c>
      <c r="Z102" s="1">
        <v>303</v>
      </c>
      <c r="AA102" s="1">
        <v>2.2000000000000002</v>
      </c>
      <c r="AB102" s="1">
        <v>104</v>
      </c>
      <c r="AC102" s="1">
        <v>18</v>
      </c>
      <c r="AD102" s="1">
        <v>1427</v>
      </c>
      <c r="AE102" s="1">
        <v>6.96</v>
      </c>
      <c r="AF102" s="1">
        <v>60</v>
      </c>
      <c r="AG102" s="1">
        <v>8</v>
      </c>
      <c r="AH102" s="1">
        <v>1</v>
      </c>
      <c r="AI102" s="1">
        <v>1</v>
      </c>
      <c r="AJ102" s="1">
        <v>24</v>
      </c>
      <c r="AK102" s="1">
        <v>2.5</v>
      </c>
      <c r="AL102" s="1">
        <v>1.5</v>
      </c>
      <c r="AM102" s="1">
        <v>7</v>
      </c>
      <c r="AN102" s="1">
        <v>143</v>
      </c>
      <c r="AO102" s="1">
        <v>1.26</v>
      </c>
      <c r="AP102" s="1">
        <v>0.124</v>
      </c>
      <c r="AQ102" s="1">
        <v>2</v>
      </c>
      <c r="AR102" s="1">
        <v>360</v>
      </c>
      <c r="AS102" s="1">
        <v>2.95</v>
      </c>
      <c r="AT102" s="1">
        <v>130</v>
      </c>
      <c r="AU102" s="1">
        <v>0.13</v>
      </c>
      <c r="AV102" s="1">
        <v>15</v>
      </c>
      <c r="AW102" s="1">
        <v>2.92</v>
      </c>
      <c r="AX102" s="1">
        <v>0.09</v>
      </c>
      <c r="AY102" s="1">
        <v>1.62</v>
      </c>
      <c r="AZ102" s="1">
        <v>3</v>
      </c>
    </row>
    <row r="103" spans="1:52" s="1" customFormat="1" x14ac:dyDescent="0.25">
      <c r="A103" s="1" t="s">
        <v>10</v>
      </c>
      <c r="B103" s="1">
        <v>996</v>
      </c>
      <c r="C103" s="1">
        <v>1006</v>
      </c>
      <c r="D103" s="1">
        <v>10</v>
      </c>
      <c r="E103" s="1">
        <f t="shared" si="13"/>
        <v>303.58080000000001</v>
      </c>
      <c r="F103" s="1">
        <f t="shared" si="14"/>
        <v>306.62880000000001</v>
      </c>
      <c r="G103" s="1">
        <f t="shared" si="15"/>
        <v>3.048</v>
      </c>
      <c r="H103" s="1" t="s">
        <v>15</v>
      </c>
      <c r="I103" s="1">
        <v>462720</v>
      </c>
      <c r="J103" s="1">
        <f t="shared" si="9"/>
        <v>0.70000000000000007</v>
      </c>
      <c r="K103" s="1">
        <f t="shared" si="10"/>
        <v>0.2</v>
      </c>
      <c r="L103" s="1">
        <f t="shared" si="11"/>
        <v>22</v>
      </c>
      <c r="M103" s="1">
        <f t="shared" si="12"/>
        <v>1E-3</v>
      </c>
      <c r="N103" s="1" t="s">
        <v>56</v>
      </c>
      <c r="P103" s="1">
        <f t="shared" si="17"/>
        <v>0</v>
      </c>
      <c r="Q103" s="1">
        <v>7.0000000000000007E-2</v>
      </c>
      <c r="R103" s="1">
        <v>2.2000000000000002</v>
      </c>
      <c r="S103" s="1">
        <v>0.02</v>
      </c>
      <c r="T103" s="1" t="s">
        <v>22</v>
      </c>
      <c r="W103" s="1">
        <v>1</v>
      </c>
      <c r="X103" s="1">
        <v>647</v>
      </c>
      <c r="Y103" s="1">
        <v>8</v>
      </c>
      <c r="Z103" s="1">
        <v>82</v>
      </c>
      <c r="AA103" s="1">
        <v>2.2000000000000002</v>
      </c>
      <c r="AB103" s="1">
        <v>23</v>
      </c>
      <c r="AC103" s="1">
        <v>27</v>
      </c>
      <c r="AD103" s="1">
        <v>718</v>
      </c>
      <c r="AE103" s="1">
        <v>3.84</v>
      </c>
      <c r="AF103" s="1">
        <v>87</v>
      </c>
      <c r="AG103" s="1">
        <v>4</v>
      </c>
      <c r="AH103" s="1">
        <v>1</v>
      </c>
      <c r="AI103" s="1">
        <v>1</v>
      </c>
      <c r="AJ103" s="1">
        <v>27</v>
      </c>
      <c r="AK103" s="1">
        <v>0.25</v>
      </c>
      <c r="AL103" s="1">
        <v>1.5</v>
      </c>
      <c r="AM103" s="1">
        <v>1.5</v>
      </c>
      <c r="AN103" s="1">
        <v>57</v>
      </c>
      <c r="AO103" s="1">
        <v>0.81</v>
      </c>
      <c r="AP103" s="1">
        <v>0.1</v>
      </c>
      <c r="AQ103" s="1">
        <v>1</v>
      </c>
      <c r="AR103" s="1">
        <v>16</v>
      </c>
      <c r="AS103" s="1">
        <v>1.01</v>
      </c>
      <c r="AT103" s="1">
        <v>20</v>
      </c>
      <c r="AU103" s="1">
        <v>0.06</v>
      </c>
      <c r="AV103" s="1">
        <v>19</v>
      </c>
      <c r="AW103" s="1">
        <v>1.59</v>
      </c>
      <c r="AX103" s="1">
        <v>0.15</v>
      </c>
      <c r="AY103" s="1">
        <v>0.28000000000000003</v>
      </c>
      <c r="AZ103" s="1">
        <v>4</v>
      </c>
    </row>
    <row r="104" spans="1:52" s="1" customFormat="1" x14ac:dyDescent="0.25">
      <c r="A104" s="1" t="s">
        <v>10</v>
      </c>
      <c r="B104" s="1">
        <v>1006</v>
      </c>
      <c r="C104" s="1">
        <v>1016</v>
      </c>
      <c r="D104" s="1">
        <v>10</v>
      </c>
      <c r="E104" s="1">
        <f t="shared" si="13"/>
        <v>306.62880000000001</v>
      </c>
      <c r="F104" s="1">
        <f t="shared" si="14"/>
        <v>309.67680000000001</v>
      </c>
      <c r="G104" s="1">
        <f t="shared" si="15"/>
        <v>3.048</v>
      </c>
      <c r="H104" s="1" t="s">
        <v>15</v>
      </c>
      <c r="I104" s="1">
        <v>462721</v>
      </c>
      <c r="J104" s="1">
        <f t="shared" si="9"/>
        <v>1.6300000000000001</v>
      </c>
      <c r="K104" s="1">
        <f t="shared" si="10"/>
        <v>1.7999999999999998</v>
      </c>
      <c r="L104" s="1">
        <f t="shared" si="11"/>
        <v>70</v>
      </c>
      <c r="M104" s="1">
        <f t="shared" si="12"/>
        <v>3.0000000000000001E-3</v>
      </c>
      <c r="N104" s="1" t="s">
        <v>56</v>
      </c>
      <c r="P104" s="1">
        <f t="shared" si="17"/>
        <v>0</v>
      </c>
      <c r="Q104" s="1">
        <v>0.16300000000000001</v>
      </c>
      <c r="R104" s="1">
        <v>7</v>
      </c>
      <c r="S104" s="1">
        <v>0.18</v>
      </c>
      <c r="T104" s="1" t="s">
        <v>22</v>
      </c>
      <c r="W104" s="1">
        <v>3</v>
      </c>
      <c r="X104" s="1">
        <v>1468</v>
      </c>
      <c r="Y104" s="1">
        <v>66</v>
      </c>
      <c r="Z104" s="1">
        <v>166</v>
      </c>
      <c r="AA104" s="1">
        <v>7.4</v>
      </c>
      <c r="AB104" s="1">
        <v>59</v>
      </c>
      <c r="AC104" s="1">
        <v>48</v>
      </c>
      <c r="AD104" s="1">
        <v>1450</v>
      </c>
      <c r="AE104" s="1">
        <v>6.74</v>
      </c>
      <c r="AF104" s="1">
        <v>194</v>
      </c>
      <c r="AG104" s="1">
        <v>4</v>
      </c>
      <c r="AH104" s="1">
        <v>1</v>
      </c>
      <c r="AI104" s="1">
        <v>1</v>
      </c>
      <c r="AJ104" s="1">
        <v>41</v>
      </c>
      <c r="AK104" s="1">
        <v>1.6</v>
      </c>
      <c r="AL104" s="1">
        <v>1.5</v>
      </c>
      <c r="AM104" s="1">
        <v>7</v>
      </c>
      <c r="AN104" s="1">
        <v>136</v>
      </c>
      <c r="AO104" s="1">
        <v>1.2</v>
      </c>
      <c r="AP104" s="1">
        <v>0.16600000000000001</v>
      </c>
      <c r="AQ104" s="1">
        <v>2</v>
      </c>
      <c r="AR104" s="1">
        <v>123</v>
      </c>
      <c r="AS104" s="1">
        <v>2</v>
      </c>
      <c r="AT104" s="1">
        <v>58</v>
      </c>
      <c r="AU104" s="1">
        <v>0.09</v>
      </c>
      <c r="AV104" s="1">
        <v>19</v>
      </c>
      <c r="AW104" s="1">
        <v>2.82</v>
      </c>
      <c r="AX104" s="1">
        <v>0.18</v>
      </c>
      <c r="AY104" s="1">
        <v>1.1100000000000001</v>
      </c>
      <c r="AZ104" s="1">
        <v>5</v>
      </c>
    </row>
    <row r="105" spans="1:52" s="1" customFormat="1" x14ac:dyDescent="0.25">
      <c r="A105" s="1" t="s">
        <v>10</v>
      </c>
      <c r="B105" s="1">
        <v>1016</v>
      </c>
      <c r="C105" s="1">
        <v>1026</v>
      </c>
      <c r="D105" s="1">
        <v>10</v>
      </c>
      <c r="E105" s="1">
        <f t="shared" si="13"/>
        <v>309.67680000000001</v>
      </c>
      <c r="F105" s="1">
        <f t="shared" si="14"/>
        <v>312.72480000000002</v>
      </c>
      <c r="G105" s="1">
        <f t="shared" si="15"/>
        <v>3.048</v>
      </c>
      <c r="H105" s="1" t="s">
        <v>15</v>
      </c>
      <c r="I105" s="1">
        <v>462722</v>
      </c>
      <c r="J105" s="1">
        <f t="shared" si="9"/>
        <v>1.07</v>
      </c>
      <c r="K105" s="1">
        <f t="shared" si="10"/>
        <v>0.2</v>
      </c>
      <c r="L105" s="1">
        <f t="shared" si="11"/>
        <v>50</v>
      </c>
      <c r="M105" s="1">
        <f t="shared" si="12"/>
        <v>2E-3</v>
      </c>
      <c r="N105" s="1" t="s">
        <v>56</v>
      </c>
      <c r="P105" s="1">
        <f t="shared" si="17"/>
        <v>0</v>
      </c>
      <c r="Q105" s="1">
        <v>0.107</v>
      </c>
      <c r="R105" s="1">
        <v>5</v>
      </c>
      <c r="S105" s="1">
        <v>0.02</v>
      </c>
      <c r="T105" s="1" t="s">
        <v>22</v>
      </c>
      <c r="W105" s="1">
        <v>2</v>
      </c>
      <c r="X105" s="1">
        <v>1014</v>
      </c>
      <c r="Y105" s="1">
        <v>115</v>
      </c>
      <c r="Z105" s="1">
        <v>773</v>
      </c>
      <c r="AA105" s="1">
        <v>5.7</v>
      </c>
      <c r="AB105" s="1">
        <v>59</v>
      </c>
      <c r="AC105" s="1">
        <v>23</v>
      </c>
      <c r="AD105" s="1">
        <v>1168</v>
      </c>
      <c r="AE105" s="1">
        <v>5.21</v>
      </c>
      <c r="AF105" s="1">
        <v>34</v>
      </c>
      <c r="AG105" s="1">
        <v>4</v>
      </c>
      <c r="AH105" s="1">
        <v>1</v>
      </c>
      <c r="AI105" s="1">
        <v>1</v>
      </c>
      <c r="AJ105" s="1">
        <v>69</v>
      </c>
      <c r="AK105" s="1">
        <v>10.4</v>
      </c>
      <c r="AL105" s="1">
        <v>1.5</v>
      </c>
      <c r="AM105" s="1">
        <v>1.5</v>
      </c>
      <c r="AN105" s="1">
        <v>102</v>
      </c>
      <c r="AO105" s="1">
        <v>1.78</v>
      </c>
      <c r="AP105" s="1">
        <v>0.214</v>
      </c>
      <c r="AQ105" s="1">
        <v>2</v>
      </c>
      <c r="AR105" s="1">
        <v>160</v>
      </c>
      <c r="AS105" s="1">
        <v>2.04</v>
      </c>
      <c r="AT105" s="1">
        <v>82</v>
      </c>
      <c r="AU105" s="1">
        <v>0.09</v>
      </c>
      <c r="AV105" s="1">
        <v>15</v>
      </c>
      <c r="AW105" s="1">
        <v>2.96</v>
      </c>
      <c r="AX105" s="1">
        <v>0.21</v>
      </c>
      <c r="AY105" s="1">
        <v>0.92</v>
      </c>
      <c r="AZ105" s="1">
        <v>30</v>
      </c>
    </row>
    <row r="106" spans="1:52" s="1" customFormat="1" x14ac:dyDescent="0.25">
      <c r="A106" s="1" t="s">
        <v>10</v>
      </c>
      <c r="B106" s="1">
        <v>1026</v>
      </c>
      <c r="C106" s="1">
        <v>1036</v>
      </c>
      <c r="D106" s="1">
        <v>10</v>
      </c>
      <c r="E106" s="1">
        <f t="shared" si="13"/>
        <v>312.72480000000002</v>
      </c>
      <c r="F106" s="1">
        <f t="shared" si="14"/>
        <v>315.77280000000002</v>
      </c>
      <c r="G106" s="1">
        <f t="shared" si="15"/>
        <v>3.048</v>
      </c>
      <c r="H106" s="1" t="s">
        <v>15</v>
      </c>
      <c r="I106" s="1">
        <v>462724</v>
      </c>
      <c r="J106" s="1">
        <f t="shared" si="9"/>
        <v>0.73</v>
      </c>
      <c r="K106" s="1">
        <f t="shared" si="10"/>
        <v>0.2</v>
      </c>
      <c r="L106" s="1">
        <f t="shared" si="11"/>
        <v>30</v>
      </c>
      <c r="M106" s="1">
        <f t="shared" si="12"/>
        <v>7.0000000000000001E-3</v>
      </c>
      <c r="N106" s="1" t="s">
        <v>56</v>
      </c>
      <c r="P106" s="1">
        <f t="shared" si="17"/>
        <v>0</v>
      </c>
      <c r="Q106" s="1">
        <v>7.2999999999999995E-2</v>
      </c>
      <c r="R106" s="1">
        <v>3</v>
      </c>
      <c r="S106" s="1">
        <v>0.02</v>
      </c>
      <c r="T106" s="1" t="s">
        <v>22</v>
      </c>
      <c r="W106" s="1">
        <v>7</v>
      </c>
      <c r="X106" s="1">
        <v>695</v>
      </c>
      <c r="Y106" s="1">
        <v>26</v>
      </c>
      <c r="Z106" s="1">
        <v>234</v>
      </c>
      <c r="AA106" s="1">
        <v>3.6</v>
      </c>
      <c r="AB106" s="1">
        <v>62</v>
      </c>
      <c r="AC106" s="1">
        <v>19</v>
      </c>
      <c r="AD106" s="1">
        <v>2147</v>
      </c>
      <c r="AE106" s="1">
        <v>11.41</v>
      </c>
      <c r="AF106" s="1">
        <v>57</v>
      </c>
      <c r="AG106" s="1">
        <v>4</v>
      </c>
      <c r="AH106" s="1">
        <v>1</v>
      </c>
      <c r="AI106" s="1">
        <v>1</v>
      </c>
      <c r="AJ106" s="1">
        <v>19</v>
      </c>
      <c r="AK106" s="1">
        <v>2.1</v>
      </c>
      <c r="AL106" s="1">
        <v>3</v>
      </c>
      <c r="AM106" s="1">
        <v>6</v>
      </c>
      <c r="AN106" s="1">
        <v>189</v>
      </c>
      <c r="AO106" s="1">
        <v>1.05</v>
      </c>
      <c r="AP106" s="1">
        <v>0.25700000000000001</v>
      </c>
      <c r="AQ106" s="1">
        <v>5</v>
      </c>
      <c r="AR106" s="1">
        <v>251</v>
      </c>
      <c r="AS106" s="1">
        <v>2.9</v>
      </c>
      <c r="AT106" s="1">
        <v>85</v>
      </c>
      <c r="AU106" s="1">
        <v>0.13</v>
      </c>
      <c r="AV106" s="1">
        <v>18</v>
      </c>
      <c r="AW106" s="1">
        <v>3.62</v>
      </c>
      <c r="AX106" s="1">
        <v>0.06</v>
      </c>
      <c r="AY106" s="1">
        <v>1.9</v>
      </c>
      <c r="AZ106" s="1">
        <v>6</v>
      </c>
    </row>
    <row r="107" spans="1:52" s="1" customFormat="1" x14ac:dyDescent="0.25">
      <c r="A107" s="1" t="s">
        <v>10</v>
      </c>
      <c r="B107" s="1">
        <v>1036</v>
      </c>
      <c r="C107" s="1">
        <v>1046</v>
      </c>
      <c r="D107" s="1">
        <v>10</v>
      </c>
      <c r="E107" s="1">
        <f t="shared" si="13"/>
        <v>315.77280000000002</v>
      </c>
      <c r="F107" s="1">
        <f t="shared" si="14"/>
        <v>318.82080000000002</v>
      </c>
      <c r="G107" s="1">
        <f t="shared" si="15"/>
        <v>3.048</v>
      </c>
      <c r="H107" s="1" t="s">
        <v>15</v>
      </c>
      <c r="I107" s="1">
        <v>462725</v>
      </c>
      <c r="J107" s="1">
        <f t="shared" si="9"/>
        <v>0.64</v>
      </c>
      <c r="K107" s="1">
        <f t="shared" si="10"/>
        <v>0.5</v>
      </c>
      <c r="L107" s="1">
        <f t="shared" si="11"/>
        <v>50</v>
      </c>
      <c r="M107" s="1">
        <f t="shared" si="12"/>
        <v>1.2999999999999999E-2</v>
      </c>
      <c r="N107" s="1" t="s">
        <v>56</v>
      </c>
      <c r="P107" s="1">
        <f t="shared" si="17"/>
        <v>0</v>
      </c>
      <c r="Q107" s="1">
        <v>6.4000000000000001E-2</v>
      </c>
      <c r="R107" s="1">
        <v>5</v>
      </c>
      <c r="S107" s="1">
        <v>0.05</v>
      </c>
      <c r="T107" s="1" t="s">
        <v>23</v>
      </c>
      <c r="W107" s="1">
        <v>13</v>
      </c>
      <c r="X107" s="1">
        <v>604</v>
      </c>
      <c r="Y107" s="1">
        <v>68</v>
      </c>
      <c r="Z107" s="1">
        <v>230</v>
      </c>
      <c r="AA107" s="1">
        <v>3.6</v>
      </c>
      <c r="AB107" s="1">
        <v>87</v>
      </c>
      <c r="AC107" s="1">
        <v>90</v>
      </c>
      <c r="AD107" s="1">
        <v>1772</v>
      </c>
      <c r="AE107" s="1">
        <v>7.99</v>
      </c>
      <c r="AF107" s="1">
        <v>208</v>
      </c>
      <c r="AG107" s="1">
        <v>4</v>
      </c>
      <c r="AH107" s="1">
        <v>2</v>
      </c>
      <c r="AI107" s="1">
        <v>1</v>
      </c>
      <c r="AJ107" s="1">
        <v>30</v>
      </c>
      <c r="AK107" s="1">
        <v>2.5</v>
      </c>
      <c r="AL107" s="1">
        <v>1.5</v>
      </c>
      <c r="AM107" s="1">
        <v>1.5</v>
      </c>
      <c r="AN107" s="1">
        <v>123</v>
      </c>
      <c r="AO107" s="1">
        <v>1.31</v>
      </c>
      <c r="AP107" s="1">
        <v>0.23799999999999999</v>
      </c>
      <c r="AQ107" s="1">
        <v>7</v>
      </c>
      <c r="AR107" s="1">
        <v>275</v>
      </c>
      <c r="AS107" s="1">
        <v>2.74</v>
      </c>
      <c r="AT107" s="1">
        <v>86</v>
      </c>
      <c r="AU107" s="1">
        <v>0.11</v>
      </c>
      <c r="AV107" s="1">
        <v>16</v>
      </c>
      <c r="AW107" s="1">
        <v>3.21</v>
      </c>
      <c r="AX107" s="1">
        <v>0.1</v>
      </c>
      <c r="AY107" s="1">
        <v>1.42</v>
      </c>
      <c r="AZ107" s="1">
        <v>9</v>
      </c>
    </row>
    <row r="108" spans="1:52" s="1" customFormat="1" x14ac:dyDescent="0.25">
      <c r="A108" s="1" t="s">
        <v>10</v>
      </c>
      <c r="B108" s="1">
        <v>1046</v>
      </c>
      <c r="C108" s="1">
        <v>1056</v>
      </c>
      <c r="D108" s="1">
        <v>10</v>
      </c>
      <c r="E108" s="1">
        <f t="shared" si="13"/>
        <v>318.82080000000002</v>
      </c>
      <c r="F108" s="1">
        <f t="shared" si="14"/>
        <v>321.86880000000002</v>
      </c>
      <c r="G108" s="1">
        <f t="shared" si="15"/>
        <v>3.048</v>
      </c>
      <c r="H108" s="1" t="s">
        <v>15</v>
      </c>
      <c r="I108" s="1">
        <v>462726</v>
      </c>
      <c r="J108" s="1">
        <f t="shared" si="9"/>
        <v>0.61</v>
      </c>
      <c r="K108" s="1">
        <f t="shared" si="10"/>
        <v>0.3</v>
      </c>
      <c r="L108" s="1">
        <f t="shared" si="11"/>
        <v>30</v>
      </c>
      <c r="M108" s="1">
        <f t="shared" si="12"/>
        <v>1.2E-2</v>
      </c>
      <c r="N108" s="1" t="s">
        <v>56</v>
      </c>
      <c r="P108" s="1">
        <f t="shared" si="17"/>
        <v>0</v>
      </c>
      <c r="Q108" s="1">
        <v>6.0999999999999999E-2</v>
      </c>
      <c r="R108" s="1">
        <v>3</v>
      </c>
      <c r="S108" s="1">
        <v>0.03</v>
      </c>
      <c r="T108" s="1" t="s">
        <v>23</v>
      </c>
      <c r="W108" s="1">
        <v>12</v>
      </c>
      <c r="X108" s="1">
        <v>546</v>
      </c>
      <c r="Y108" s="1">
        <v>97</v>
      </c>
      <c r="Z108" s="1">
        <v>223</v>
      </c>
      <c r="AA108" s="1">
        <v>2</v>
      </c>
      <c r="AB108" s="1">
        <v>138</v>
      </c>
      <c r="AC108" s="1">
        <v>36</v>
      </c>
      <c r="AD108" s="1">
        <v>1919</v>
      </c>
      <c r="AE108" s="1">
        <v>9.31</v>
      </c>
      <c r="AF108" s="1">
        <v>224</v>
      </c>
      <c r="AG108" s="1">
        <v>9</v>
      </c>
      <c r="AH108" s="1">
        <v>1</v>
      </c>
      <c r="AI108" s="1">
        <v>1</v>
      </c>
      <c r="AJ108" s="1">
        <v>25</v>
      </c>
      <c r="AK108" s="1">
        <v>2.5</v>
      </c>
      <c r="AL108" s="1">
        <v>1.5</v>
      </c>
      <c r="AM108" s="1">
        <v>1.5</v>
      </c>
      <c r="AN108" s="1">
        <v>191</v>
      </c>
      <c r="AO108" s="1">
        <v>1.1299999999999999</v>
      </c>
      <c r="AP108" s="1">
        <v>0.215</v>
      </c>
      <c r="AQ108" s="1">
        <v>6</v>
      </c>
      <c r="AR108" s="1">
        <v>369</v>
      </c>
      <c r="AS108" s="1">
        <v>2.71</v>
      </c>
      <c r="AT108" s="1">
        <v>169</v>
      </c>
      <c r="AU108" s="1">
        <v>0.14000000000000001</v>
      </c>
      <c r="AV108" s="1">
        <v>13</v>
      </c>
      <c r="AW108" s="1">
        <v>3.39</v>
      </c>
      <c r="AX108" s="1">
        <v>0.06</v>
      </c>
      <c r="AY108" s="1">
        <v>1.51</v>
      </c>
      <c r="AZ108" s="1">
        <v>4</v>
      </c>
    </row>
    <row r="109" spans="1:52" s="1" customFormat="1" x14ac:dyDescent="0.25">
      <c r="A109" s="1" t="s">
        <v>10</v>
      </c>
      <c r="B109" s="1">
        <v>1056</v>
      </c>
      <c r="C109" s="1">
        <v>1066</v>
      </c>
      <c r="D109" s="1">
        <v>10</v>
      </c>
      <c r="E109" s="1">
        <f t="shared" si="13"/>
        <v>321.86880000000002</v>
      </c>
      <c r="F109" s="1">
        <f t="shared" si="14"/>
        <v>324.91680000000002</v>
      </c>
      <c r="G109" s="1">
        <f t="shared" si="15"/>
        <v>3.048</v>
      </c>
      <c r="H109" s="1" t="s">
        <v>15</v>
      </c>
      <c r="I109" s="1">
        <v>462727</v>
      </c>
      <c r="J109" s="1">
        <f t="shared" si="9"/>
        <v>0.44999999999999996</v>
      </c>
      <c r="K109" s="1">
        <f t="shared" si="10"/>
        <v>0.1</v>
      </c>
      <c r="L109" s="1">
        <f t="shared" si="11"/>
        <v>10</v>
      </c>
      <c r="M109" s="1">
        <f t="shared" si="12"/>
        <v>6.0000000000000001E-3</v>
      </c>
      <c r="N109" s="1" t="s">
        <v>56</v>
      </c>
      <c r="P109" s="1">
        <f t="shared" si="17"/>
        <v>0</v>
      </c>
      <c r="Q109" s="1">
        <v>4.4999999999999998E-2</v>
      </c>
      <c r="R109" s="1">
        <v>1</v>
      </c>
      <c r="S109" s="1">
        <v>0.01</v>
      </c>
      <c r="T109" s="1" t="s">
        <v>23</v>
      </c>
      <c r="W109" s="1">
        <v>6</v>
      </c>
      <c r="X109" s="1">
        <v>438</v>
      </c>
      <c r="Y109" s="1">
        <v>76</v>
      </c>
      <c r="Z109" s="1">
        <v>173</v>
      </c>
      <c r="AA109" s="1">
        <v>1</v>
      </c>
      <c r="AB109" s="1">
        <v>32</v>
      </c>
      <c r="AC109" s="1">
        <v>15</v>
      </c>
      <c r="AD109" s="1">
        <v>1761</v>
      </c>
      <c r="AE109" s="1">
        <v>7.58</v>
      </c>
      <c r="AF109" s="1">
        <v>19</v>
      </c>
      <c r="AG109" s="1">
        <v>4</v>
      </c>
      <c r="AH109" s="1">
        <v>1</v>
      </c>
      <c r="AI109" s="1">
        <v>2</v>
      </c>
      <c r="AJ109" s="1">
        <v>40</v>
      </c>
      <c r="AK109" s="1">
        <v>2.4</v>
      </c>
      <c r="AL109" s="1">
        <v>1.5</v>
      </c>
      <c r="AM109" s="1">
        <v>1.5</v>
      </c>
      <c r="AN109" s="1">
        <v>158</v>
      </c>
      <c r="AO109" s="1">
        <v>2.0499999999999998</v>
      </c>
      <c r="AP109" s="1">
        <v>0.158</v>
      </c>
      <c r="AQ109" s="1">
        <v>3</v>
      </c>
      <c r="AR109" s="1">
        <v>83</v>
      </c>
      <c r="AS109" s="1">
        <v>2.0499999999999998</v>
      </c>
      <c r="AT109" s="1">
        <v>45</v>
      </c>
      <c r="AU109" s="1">
        <v>0.11</v>
      </c>
      <c r="AV109" s="1">
        <v>20</v>
      </c>
      <c r="AW109" s="1">
        <v>3.15</v>
      </c>
      <c r="AX109" s="1">
        <v>0.12</v>
      </c>
      <c r="AY109" s="1">
        <v>1.1200000000000001</v>
      </c>
      <c r="AZ109" s="1">
        <v>2</v>
      </c>
    </row>
    <row r="110" spans="1:52" s="1" customFormat="1" x14ac:dyDescent="0.25">
      <c r="A110" s="1" t="s">
        <v>10</v>
      </c>
      <c r="B110" s="1">
        <v>1066</v>
      </c>
      <c r="C110" s="1">
        <v>1076</v>
      </c>
      <c r="D110" s="1">
        <v>10</v>
      </c>
      <c r="E110" s="1">
        <f t="shared" si="13"/>
        <v>324.91680000000002</v>
      </c>
      <c r="F110" s="1">
        <f t="shared" si="14"/>
        <v>327.96480000000003</v>
      </c>
      <c r="G110" s="1">
        <f t="shared" si="15"/>
        <v>3.048</v>
      </c>
      <c r="H110" s="1" t="s">
        <v>15</v>
      </c>
      <c r="I110" s="1">
        <v>462729</v>
      </c>
      <c r="J110" s="1">
        <f t="shared" si="9"/>
        <v>0.12</v>
      </c>
      <c r="K110" s="1">
        <f t="shared" si="10"/>
        <v>0.05</v>
      </c>
      <c r="L110" s="1">
        <f t="shared" si="11"/>
        <v>9</v>
      </c>
      <c r="M110" s="1">
        <f t="shared" si="12"/>
        <v>4.0000000000000001E-3</v>
      </c>
      <c r="N110" s="1" t="s">
        <v>53</v>
      </c>
      <c r="P110" s="1">
        <f t="shared" si="17"/>
        <v>0</v>
      </c>
      <c r="Q110" s="1">
        <v>1.2E-2</v>
      </c>
      <c r="R110" s="1">
        <v>0.9</v>
      </c>
      <c r="S110" s="1">
        <v>5.0000000000000001E-3</v>
      </c>
      <c r="T110" s="1" t="s">
        <v>23</v>
      </c>
      <c r="W110" s="1">
        <v>4</v>
      </c>
      <c r="X110" s="1">
        <v>113</v>
      </c>
      <c r="Y110" s="1">
        <v>32</v>
      </c>
      <c r="Z110" s="1">
        <v>172</v>
      </c>
      <c r="AA110" s="1">
        <v>0.9</v>
      </c>
      <c r="AB110" s="1">
        <v>65</v>
      </c>
      <c r="AC110" s="1">
        <v>10</v>
      </c>
      <c r="AD110" s="1">
        <v>1796</v>
      </c>
      <c r="AE110" s="1">
        <v>8.61</v>
      </c>
      <c r="AF110" s="1">
        <v>16</v>
      </c>
      <c r="AG110" s="1">
        <v>4</v>
      </c>
      <c r="AH110" s="1">
        <v>1</v>
      </c>
      <c r="AI110" s="1">
        <v>3</v>
      </c>
      <c r="AJ110" s="1">
        <v>59</v>
      </c>
      <c r="AK110" s="1">
        <v>2.2000000000000002</v>
      </c>
      <c r="AL110" s="1">
        <v>1.5</v>
      </c>
      <c r="AM110" s="1">
        <v>1.5</v>
      </c>
      <c r="AN110" s="1">
        <v>155</v>
      </c>
      <c r="AO110" s="1">
        <v>1.41</v>
      </c>
      <c r="AP110" s="1">
        <v>0.14699999999999999</v>
      </c>
      <c r="AQ110" s="1">
        <v>5</v>
      </c>
      <c r="AR110" s="1">
        <v>280</v>
      </c>
      <c r="AS110" s="1">
        <v>2.9</v>
      </c>
      <c r="AT110" s="1">
        <v>103</v>
      </c>
      <c r="AU110" s="1">
        <v>0.13</v>
      </c>
      <c r="AV110" s="1">
        <v>7</v>
      </c>
      <c r="AW110" s="1">
        <v>4.01</v>
      </c>
      <c r="AX110" s="1">
        <v>0.22</v>
      </c>
      <c r="AY110" s="1">
        <v>1.5</v>
      </c>
      <c r="AZ110" s="1">
        <v>2</v>
      </c>
    </row>
    <row r="111" spans="1:52" s="1" customFormat="1" x14ac:dyDescent="0.25">
      <c r="A111" s="1" t="s">
        <v>10</v>
      </c>
      <c r="B111" s="1">
        <v>1076</v>
      </c>
      <c r="C111" s="1">
        <v>1086</v>
      </c>
      <c r="D111" s="1">
        <v>10</v>
      </c>
      <c r="E111" s="1">
        <f t="shared" si="13"/>
        <v>327.96480000000003</v>
      </c>
      <c r="F111" s="1">
        <f t="shared" si="14"/>
        <v>331.01280000000003</v>
      </c>
      <c r="G111" s="1">
        <f t="shared" si="15"/>
        <v>3.048</v>
      </c>
      <c r="H111" s="1" t="s">
        <v>15</v>
      </c>
      <c r="I111" s="1">
        <v>462730</v>
      </c>
      <c r="J111" s="1">
        <f t="shared" si="9"/>
        <v>0.06</v>
      </c>
      <c r="K111" s="1">
        <f t="shared" si="10"/>
        <v>0.1</v>
      </c>
      <c r="L111" s="1">
        <f t="shared" si="11"/>
        <v>7</v>
      </c>
      <c r="M111" s="1">
        <f t="shared" si="12"/>
        <v>3.0000000000000001E-3</v>
      </c>
      <c r="N111" s="1" t="s">
        <v>53</v>
      </c>
      <c r="P111" s="1">
        <f t="shared" si="17"/>
        <v>0</v>
      </c>
      <c r="Q111" s="1">
        <v>6.0000000000000001E-3</v>
      </c>
      <c r="R111" s="1">
        <v>0.7</v>
      </c>
      <c r="S111" s="1">
        <v>0.01</v>
      </c>
      <c r="T111" s="1" t="s">
        <v>23</v>
      </c>
      <c r="W111" s="1">
        <v>3</v>
      </c>
      <c r="X111" s="1">
        <v>56</v>
      </c>
      <c r="Y111" s="1">
        <v>52</v>
      </c>
      <c r="Z111" s="1">
        <v>296</v>
      </c>
      <c r="AA111" s="1">
        <v>0.7</v>
      </c>
      <c r="AB111" s="1">
        <v>150</v>
      </c>
      <c r="AC111" s="1">
        <v>26</v>
      </c>
      <c r="AD111" s="1">
        <v>1529</v>
      </c>
      <c r="AE111" s="1">
        <v>7.03</v>
      </c>
      <c r="AF111" s="1">
        <v>92</v>
      </c>
      <c r="AG111" s="1">
        <v>4</v>
      </c>
      <c r="AH111" s="1">
        <v>1</v>
      </c>
      <c r="AI111" s="1">
        <v>2</v>
      </c>
      <c r="AJ111" s="1">
        <v>25</v>
      </c>
      <c r="AK111" s="1">
        <v>3.5</v>
      </c>
      <c r="AL111" s="1">
        <v>1.5</v>
      </c>
      <c r="AM111" s="1">
        <v>1.5</v>
      </c>
      <c r="AN111" s="1">
        <v>115</v>
      </c>
      <c r="AO111" s="1">
        <v>2.37</v>
      </c>
      <c r="AP111" s="1">
        <v>0.55900000000000005</v>
      </c>
      <c r="AQ111" s="1">
        <v>9</v>
      </c>
      <c r="AR111" s="1">
        <v>489</v>
      </c>
      <c r="AS111" s="1">
        <v>3.17</v>
      </c>
      <c r="AT111" s="1">
        <v>134</v>
      </c>
      <c r="AU111" s="1">
        <v>0.14000000000000001</v>
      </c>
      <c r="AV111" s="1">
        <v>1.5</v>
      </c>
      <c r="AW111" s="1">
        <v>2.99</v>
      </c>
      <c r="AX111" s="1">
        <v>0.1</v>
      </c>
      <c r="AY111" s="1">
        <v>1.55</v>
      </c>
      <c r="AZ111" s="1">
        <v>1</v>
      </c>
    </row>
    <row r="112" spans="1:52" s="1" customFormat="1" x14ac:dyDescent="0.25">
      <c r="A112" s="1" t="s">
        <v>10</v>
      </c>
      <c r="B112" s="1">
        <v>1086</v>
      </c>
      <c r="C112" s="1">
        <v>1096</v>
      </c>
      <c r="D112" s="1">
        <v>10</v>
      </c>
      <c r="E112" s="1">
        <f t="shared" si="13"/>
        <v>331.01280000000003</v>
      </c>
      <c r="F112" s="1">
        <f t="shared" si="14"/>
        <v>334.06080000000003</v>
      </c>
      <c r="G112" s="1">
        <f t="shared" si="15"/>
        <v>3.048</v>
      </c>
      <c r="H112" s="1" t="s">
        <v>15</v>
      </c>
      <c r="I112" s="1">
        <v>462731</v>
      </c>
      <c r="J112" s="1">
        <f t="shared" si="9"/>
        <v>0.49</v>
      </c>
      <c r="K112" s="1">
        <f t="shared" si="10"/>
        <v>0.2</v>
      </c>
      <c r="L112" s="1">
        <f t="shared" si="11"/>
        <v>20</v>
      </c>
      <c r="M112" s="1">
        <f t="shared" si="12"/>
        <v>8.0000000000000002E-3</v>
      </c>
      <c r="N112" s="1" t="s">
        <v>53</v>
      </c>
      <c r="P112" s="1">
        <f t="shared" si="17"/>
        <v>0</v>
      </c>
      <c r="Q112" s="1">
        <v>4.9000000000000002E-2</v>
      </c>
      <c r="R112" s="1">
        <v>2</v>
      </c>
      <c r="S112" s="1">
        <v>0.02</v>
      </c>
      <c r="T112" s="1" t="s">
        <v>23</v>
      </c>
      <c r="W112" s="1">
        <v>8</v>
      </c>
      <c r="X112" s="1">
        <v>453</v>
      </c>
      <c r="Y112" s="1">
        <v>13</v>
      </c>
      <c r="Z112" s="1">
        <v>234</v>
      </c>
      <c r="AA112" s="1">
        <v>2</v>
      </c>
      <c r="AB112" s="1">
        <v>51</v>
      </c>
      <c r="AC112" s="1">
        <v>38</v>
      </c>
      <c r="AD112" s="1">
        <v>2391</v>
      </c>
      <c r="AE112" s="1">
        <v>12.76</v>
      </c>
      <c r="AF112" s="1">
        <v>93</v>
      </c>
      <c r="AG112" s="1">
        <v>19</v>
      </c>
      <c r="AH112" s="1">
        <v>1</v>
      </c>
      <c r="AI112" s="1">
        <v>1</v>
      </c>
      <c r="AJ112" s="1">
        <v>25</v>
      </c>
      <c r="AK112" s="1">
        <v>2.4</v>
      </c>
      <c r="AL112" s="1">
        <v>1.5</v>
      </c>
      <c r="AM112" s="1">
        <v>1.5</v>
      </c>
      <c r="AN112" s="1">
        <v>188</v>
      </c>
      <c r="AO112" s="1">
        <v>1.26</v>
      </c>
      <c r="AP112" s="1">
        <v>0.16400000000000001</v>
      </c>
      <c r="AQ112" s="1">
        <v>11</v>
      </c>
      <c r="AR112" s="1">
        <v>127</v>
      </c>
      <c r="AS112" s="1">
        <v>3.27</v>
      </c>
      <c r="AT112" s="1">
        <v>82</v>
      </c>
      <c r="AU112" s="1">
        <v>0.14000000000000001</v>
      </c>
      <c r="AV112" s="1">
        <v>4</v>
      </c>
      <c r="AW112" s="1">
        <v>4.2300000000000004</v>
      </c>
      <c r="AX112" s="1">
        <v>0.06</v>
      </c>
      <c r="AY112" s="1">
        <v>1.85</v>
      </c>
      <c r="AZ112" s="1">
        <v>1</v>
      </c>
    </row>
    <row r="113" spans="1:52" s="1" customFormat="1" x14ac:dyDescent="0.25">
      <c r="A113" s="1" t="s">
        <v>10</v>
      </c>
      <c r="B113" s="1">
        <v>1096</v>
      </c>
      <c r="C113" s="1">
        <v>1106</v>
      </c>
      <c r="D113" s="1">
        <v>10</v>
      </c>
      <c r="E113" s="1">
        <f t="shared" si="13"/>
        <v>334.06080000000003</v>
      </c>
      <c r="F113" s="1">
        <f t="shared" si="14"/>
        <v>337.10880000000003</v>
      </c>
      <c r="G113" s="1">
        <f t="shared" si="15"/>
        <v>3.048</v>
      </c>
      <c r="H113" s="1" t="s">
        <v>15</v>
      </c>
      <c r="I113" s="1">
        <v>462732</v>
      </c>
      <c r="J113" s="1">
        <f t="shared" si="9"/>
        <v>0.47</v>
      </c>
      <c r="K113" s="1">
        <f t="shared" si="10"/>
        <v>0.1</v>
      </c>
      <c r="L113" s="1">
        <f t="shared" si="11"/>
        <v>30</v>
      </c>
      <c r="M113" s="1">
        <f t="shared" si="12"/>
        <v>3.0000000000000001E-3</v>
      </c>
      <c r="N113" s="1" t="s">
        <v>53</v>
      </c>
      <c r="P113" s="1">
        <f t="shared" si="17"/>
        <v>0</v>
      </c>
      <c r="Q113" s="1">
        <v>4.7E-2</v>
      </c>
      <c r="R113" s="1">
        <v>3</v>
      </c>
      <c r="S113" s="1">
        <v>0.01</v>
      </c>
      <c r="T113" s="1" t="s">
        <v>23</v>
      </c>
      <c r="W113" s="1">
        <v>3</v>
      </c>
      <c r="X113" s="1">
        <v>434</v>
      </c>
      <c r="Y113" s="1">
        <v>36</v>
      </c>
      <c r="Z113" s="1">
        <v>460</v>
      </c>
      <c r="AA113" s="1">
        <v>3.1</v>
      </c>
      <c r="AB113" s="1">
        <v>73</v>
      </c>
      <c r="AC113" s="1">
        <v>36</v>
      </c>
      <c r="AD113" s="1">
        <v>2078</v>
      </c>
      <c r="AE113" s="1">
        <v>11</v>
      </c>
      <c r="AF113" s="1">
        <v>89</v>
      </c>
      <c r="AG113" s="1">
        <v>18</v>
      </c>
      <c r="AH113" s="1">
        <v>1</v>
      </c>
      <c r="AI113" s="1">
        <v>2</v>
      </c>
      <c r="AJ113" s="1">
        <v>29</v>
      </c>
      <c r="AK113" s="1">
        <v>4.5999999999999996</v>
      </c>
      <c r="AL113" s="1">
        <v>1.5</v>
      </c>
      <c r="AM113" s="1">
        <v>9</v>
      </c>
      <c r="AN113" s="1">
        <v>163</v>
      </c>
      <c r="AO113" s="1">
        <v>1.29</v>
      </c>
      <c r="AP113" s="1">
        <v>0.22600000000000001</v>
      </c>
      <c r="AQ113" s="1">
        <v>6</v>
      </c>
      <c r="AR113" s="1">
        <v>267</v>
      </c>
      <c r="AS113" s="1">
        <v>3.29</v>
      </c>
      <c r="AT113" s="1">
        <v>152</v>
      </c>
      <c r="AU113" s="1">
        <v>0.15</v>
      </c>
      <c r="AV113" s="1">
        <v>12</v>
      </c>
      <c r="AW113" s="1">
        <v>4</v>
      </c>
      <c r="AX113" s="1">
        <v>0.08</v>
      </c>
      <c r="AY113" s="1">
        <v>1.71</v>
      </c>
      <c r="AZ113" s="1">
        <v>1</v>
      </c>
    </row>
    <row r="114" spans="1:52" s="1" customFormat="1" x14ac:dyDescent="0.25">
      <c r="A114" s="1" t="s">
        <v>10</v>
      </c>
      <c r="B114" s="1">
        <v>1106</v>
      </c>
      <c r="C114" s="1">
        <v>1116</v>
      </c>
      <c r="D114" s="1">
        <v>10</v>
      </c>
      <c r="E114" s="1">
        <f t="shared" si="13"/>
        <v>337.10880000000003</v>
      </c>
      <c r="F114" s="1">
        <f t="shared" si="14"/>
        <v>340.15680000000003</v>
      </c>
      <c r="G114" s="1">
        <f t="shared" si="15"/>
        <v>3.048</v>
      </c>
      <c r="H114" s="1" t="s">
        <v>15</v>
      </c>
      <c r="I114" s="1">
        <v>462733</v>
      </c>
      <c r="J114" s="1">
        <f t="shared" si="9"/>
        <v>2.11</v>
      </c>
      <c r="K114" s="1">
        <f t="shared" si="10"/>
        <v>0.4</v>
      </c>
      <c r="L114" s="1">
        <f t="shared" si="11"/>
        <v>110</v>
      </c>
      <c r="M114" s="1">
        <f t="shared" si="12"/>
        <v>3.0000000000000001E-3</v>
      </c>
      <c r="N114" s="1" t="s">
        <v>53</v>
      </c>
      <c r="P114" s="1">
        <f t="shared" si="17"/>
        <v>0</v>
      </c>
      <c r="Q114" s="1">
        <v>0.21099999999999999</v>
      </c>
      <c r="R114" s="1">
        <v>11</v>
      </c>
      <c r="S114" s="1">
        <v>0.04</v>
      </c>
      <c r="T114" s="1" t="s">
        <v>23</v>
      </c>
      <c r="W114" s="1">
        <v>3</v>
      </c>
      <c r="X114" s="1">
        <v>1919</v>
      </c>
      <c r="Y114" s="1">
        <v>25</v>
      </c>
      <c r="Z114" s="1">
        <v>465</v>
      </c>
      <c r="AA114" s="1">
        <v>8.6</v>
      </c>
      <c r="AB114" s="1">
        <v>103</v>
      </c>
      <c r="AC114" s="1">
        <v>73</v>
      </c>
      <c r="AD114" s="1">
        <v>2279</v>
      </c>
      <c r="AE114" s="1">
        <v>12.33</v>
      </c>
      <c r="AF114" s="1">
        <v>198</v>
      </c>
      <c r="AG114" s="1">
        <v>4</v>
      </c>
      <c r="AH114" s="1">
        <v>1</v>
      </c>
      <c r="AI114" s="1">
        <v>2</v>
      </c>
      <c r="AJ114" s="1">
        <v>30</v>
      </c>
      <c r="AK114" s="1">
        <v>5.2</v>
      </c>
      <c r="AL114" s="1">
        <v>7</v>
      </c>
      <c r="AM114" s="1">
        <v>1.5</v>
      </c>
      <c r="AN114" s="1">
        <v>176</v>
      </c>
      <c r="AO114" s="1">
        <v>1.97</v>
      </c>
      <c r="AP114" s="1">
        <v>0.377</v>
      </c>
      <c r="AQ114" s="1">
        <v>10</v>
      </c>
      <c r="AR114" s="1">
        <v>374</v>
      </c>
      <c r="AS114" s="1">
        <v>3.26</v>
      </c>
      <c r="AT114" s="1">
        <v>61</v>
      </c>
      <c r="AU114" s="1">
        <v>0.1</v>
      </c>
      <c r="AV114" s="1">
        <v>4</v>
      </c>
      <c r="AW114" s="1">
        <v>3.73</v>
      </c>
      <c r="AX114" s="1">
        <v>0.04</v>
      </c>
      <c r="AY114" s="1">
        <v>1.22</v>
      </c>
      <c r="AZ114" s="1">
        <v>15</v>
      </c>
    </row>
    <row r="115" spans="1:52" s="1" customFormat="1" x14ac:dyDescent="0.25">
      <c r="A115" s="1" t="s">
        <v>10</v>
      </c>
      <c r="B115" s="1">
        <v>1116</v>
      </c>
      <c r="C115" s="1">
        <v>1126</v>
      </c>
      <c r="D115" s="1">
        <v>10</v>
      </c>
      <c r="E115" s="1">
        <f t="shared" si="13"/>
        <v>340.15680000000003</v>
      </c>
      <c r="F115" s="1">
        <f t="shared" si="14"/>
        <v>343.20480000000003</v>
      </c>
      <c r="G115" s="1">
        <f t="shared" si="15"/>
        <v>3.048</v>
      </c>
      <c r="H115" s="1" t="s">
        <v>15</v>
      </c>
      <c r="I115" s="1">
        <v>462735</v>
      </c>
      <c r="J115" s="1">
        <f t="shared" si="9"/>
        <v>0.02</v>
      </c>
      <c r="K115" s="1">
        <f t="shared" si="10"/>
        <v>0.05</v>
      </c>
      <c r="L115" s="1">
        <f t="shared" si="11"/>
        <v>1.5</v>
      </c>
      <c r="M115" s="1">
        <f t="shared" si="12"/>
        <v>1E-3</v>
      </c>
      <c r="N115" s="1" t="s">
        <v>53</v>
      </c>
      <c r="P115" s="1">
        <f t="shared" si="17"/>
        <v>0</v>
      </c>
      <c r="Q115" s="1">
        <v>2E-3</v>
      </c>
      <c r="R115" s="1">
        <v>0.15</v>
      </c>
      <c r="S115" s="1">
        <v>5.0000000000000001E-3</v>
      </c>
      <c r="T115" s="1" t="s">
        <v>23</v>
      </c>
      <c r="W115" s="1">
        <v>1</v>
      </c>
      <c r="X115" s="1">
        <v>16</v>
      </c>
      <c r="Y115" s="1">
        <v>8</v>
      </c>
      <c r="Z115" s="1">
        <v>122</v>
      </c>
      <c r="AA115" s="1">
        <v>0.15</v>
      </c>
      <c r="AB115" s="1">
        <v>14</v>
      </c>
      <c r="AC115" s="1">
        <v>12</v>
      </c>
      <c r="AD115" s="1">
        <v>1787</v>
      </c>
      <c r="AE115" s="1">
        <v>7.57</v>
      </c>
      <c r="AF115" s="1">
        <v>6</v>
      </c>
      <c r="AG115" s="1">
        <v>11</v>
      </c>
      <c r="AH115" s="1">
        <v>1</v>
      </c>
      <c r="AI115" s="1">
        <v>2</v>
      </c>
      <c r="AJ115" s="1">
        <v>35</v>
      </c>
      <c r="AK115" s="1">
        <v>1</v>
      </c>
      <c r="AL115" s="1">
        <v>1.5</v>
      </c>
      <c r="AM115" s="1">
        <v>1.5</v>
      </c>
      <c r="AN115" s="1">
        <v>142</v>
      </c>
      <c r="AO115" s="1">
        <v>1.28</v>
      </c>
      <c r="AP115" s="1">
        <v>0.13300000000000001</v>
      </c>
      <c r="AQ115" s="1">
        <v>6</v>
      </c>
      <c r="AR115" s="1">
        <v>34</v>
      </c>
      <c r="AS115" s="1">
        <v>2.17</v>
      </c>
      <c r="AT115" s="1">
        <v>107</v>
      </c>
      <c r="AU115" s="1">
        <v>0.12</v>
      </c>
      <c r="AV115" s="1">
        <v>6</v>
      </c>
      <c r="AW115" s="1">
        <v>3.48</v>
      </c>
      <c r="AX115" s="1">
        <v>0.14000000000000001</v>
      </c>
      <c r="AY115" s="1">
        <v>1.31</v>
      </c>
      <c r="AZ115" s="1">
        <v>2</v>
      </c>
    </row>
    <row r="116" spans="1:52" s="1" customFormat="1" x14ac:dyDescent="0.25">
      <c r="A116" s="1" t="s">
        <v>10</v>
      </c>
      <c r="B116" s="1">
        <v>1126</v>
      </c>
      <c r="C116" s="1">
        <v>1129.25</v>
      </c>
      <c r="D116" s="1">
        <v>3.25</v>
      </c>
      <c r="E116" s="1">
        <f t="shared" si="13"/>
        <v>343.20480000000003</v>
      </c>
      <c r="F116" s="1">
        <f t="shared" si="14"/>
        <v>344.19540000000001</v>
      </c>
      <c r="G116" s="1">
        <f t="shared" si="15"/>
        <v>0.99060000000000004</v>
      </c>
      <c r="H116" s="1" t="s">
        <v>15</v>
      </c>
      <c r="I116" s="1">
        <v>462736</v>
      </c>
      <c r="J116" s="1">
        <f t="shared" si="9"/>
        <v>8.1250000000000003E-2</v>
      </c>
      <c r="K116" s="1">
        <f t="shared" si="10"/>
        <v>3.2500000000000001E-2</v>
      </c>
      <c r="L116" s="1">
        <f t="shared" si="11"/>
        <v>5.2</v>
      </c>
      <c r="M116" s="1">
        <f t="shared" si="12"/>
        <v>1.9499999999999999E-3</v>
      </c>
      <c r="N116" s="1" t="s">
        <v>53</v>
      </c>
      <c r="P116" s="1">
        <f t="shared" si="17"/>
        <v>0</v>
      </c>
      <c r="Q116" s="1">
        <v>2.5000000000000001E-2</v>
      </c>
      <c r="R116" s="1">
        <v>1.6</v>
      </c>
      <c r="S116" s="1">
        <v>0.01</v>
      </c>
      <c r="T116" s="1" t="s">
        <v>23</v>
      </c>
      <c r="W116" s="1">
        <v>6</v>
      </c>
      <c r="X116" s="1">
        <v>230</v>
      </c>
      <c r="Y116" s="1">
        <v>55</v>
      </c>
      <c r="Z116" s="1">
        <v>1181</v>
      </c>
      <c r="AA116" s="1">
        <v>1.6</v>
      </c>
      <c r="AB116" s="1">
        <v>119</v>
      </c>
      <c r="AC116" s="1">
        <v>29</v>
      </c>
      <c r="AD116" s="1">
        <v>2383</v>
      </c>
      <c r="AE116" s="1">
        <v>12.7</v>
      </c>
      <c r="AF116" s="1">
        <v>79</v>
      </c>
      <c r="AG116" s="1">
        <v>24</v>
      </c>
      <c r="AH116" s="1">
        <v>1</v>
      </c>
      <c r="AI116" s="1">
        <v>3</v>
      </c>
      <c r="AJ116" s="1">
        <v>49</v>
      </c>
      <c r="AK116" s="1">
        <v>12.5</v>
      </c>
      <c r="AL116" s="1">
        <v>3</v>
      </c>
      <c r="AM116" s="1">
        <v>1.5</v>
      </c>
      <c r="AN116" s="1">
        <v>181</v>
      </c>
      <c r="AO116" s="1">
        <v>1.37</v>
      </c>
      <c r="AP116" s="1">
        <v>9.1999999999999998E-2</v>
      </c>
      <c r="AQ116" s="1">
        <v>5</v>
      </c>
      <c r="AR116" s="1">
        <v>414</v>
      </c>
      <c r="AS116" s="1">
        <v>3.89</v>
      </c>
      <c r="AT116" s="1">
        <v>106</v>
      </c>
      <c r="AU116" s="1">
        <v>0.15</v>
      </c>
      <c r="AV116" s="1">
        <v>11</v>
      </c>
      <c r="AW116" s="1">
        <v>4.6900000000000004</v>
      </c>
      <c r="AX116" s="1">
        <v>0.18</v>
      </c>
      <c r="AY116" s="1">
        <v>2.66</v>
      </c>
      <c r="AZ116" s="1">
        <v>2</v>
      </c>
    </row>
    <row r="117" spans="1:52" s="1" customFormat="1" x14ac:dyDescent="0.25">
      <c r="A117" s="1" t="s">
        <v>24</v>
      </c>
      <c r="B117" s="1">
        <v>10</v>
      </c>
      <c r="C117" s="1">
        <v>16</v>
      </c>
      <c r="D117" s="1">
        <v>6</v>
      </c>
      <c r="E117" s="1">
        <f t="shared" si="13"/>
        <v>3.048</v>
      </c>
      <c r="F117" s="1">
        <f t="shared" si="14"/>
        <v>4.8768000000000002</v>
      </c>
      <c r="G117" s="1">
        <f t="shared" si="15"/>
        <v>1.8288000000000002</v>
      </c>
      <c r="H117" s="1" t="s">
        <v>15</v>
      </c>
      <c r="I117" s="1">
        <v>462737</v>
      </c>
      <c r="J117" s="1">
        <f t="shared" si="9"/>
        <v>6.6000000000000003E-2</v>
      </c>
      <c r="K117" s="1">
        <f t="shared" si="10"/>
        <v>0.03</v>
      </c>
      <c r="L117" s="1">
        <f t="shared" si="11"/>
        <v>0.89999999999999991</v>
      </c>
      <c r="M117" s="1">
        <f t="shared" si="12"/>
        <v>1.8E-3</v>
      </c>
      <c r="N117" s="1" t="s">
        <v>55</v>
      </c>
      <c r="P117" s="1" t="e">
        <f>B117-#REF!</f>
        <v>#REF!</v>
      </c>
      <c r="Q117" s="1">
        <v>1.0999999999999999E-2</v>
      </c>
      <c r="R117" s="1">
        <v>0.15</v>
      </c>
      <c r="S117" s="1">
        <v>5.0000000000000001E-3</v>
      </c>
      <c r="T117" s="1" t="s">
        <v>23</v>
      </c>
      <c r="W117" s="1">
        <v>3</v>
      </c>
      <c r="X117" s="1">
        <v>106</v>
      </c>
      <c r="Y117" s="1">
        <v>1.5</v>
      </c>
      <c r="Z117" s="1">
        <v>61</v>
      </c>
      <c r="AA117" s="1">
        <v>0.15</v>
      </c>
      <c r="AB117" s="1">
        <v>24</v>
      </c>
      <c r="AC117" s="1">
        <v>21</v>
      </c>
      <c r="AD117" s="1">
        <v>274</v>
      </c>
      <c r="AE117" s="1">
        <v>3.18</v>
      </c>
      <c r="AF117" s="1">
        <v>28</v>
      </c>
      <c r="AG117" s="1">
        <v>4</v>
      </c>
      <c r="AH117" s="1">
        <v>1</v>
      </c>
      <c r="AI117" s="1">
        <v>1</v>
      </c>
      <c r="AJ117" s="1">
        <v>40</v>
      </c>
      <c r="AK117" s="1">
        <v>1.9</v>
      </c>
      <c r="AL117" s="1">
        <v>1.5</v>
      </c>
      <c r="AM117" s="1">
        <v>1.5</v>
      </c>
      <c r="AN117" s="1">
        <v>99</v>
      </c>
      <c r="AO117" s="1">
        <v>0.52</v>
      </c>
      <c r="AP117" s="1">
        <v>5.3999999999999999E-2</v>
      </c>
      <c r="AQ117" s="1">
        <v>3</v>
      </c>
      <c r="AR117" s="1">
        <v>20</v>
      </c>
      <c r="AS117" s="1">
        <v>0.79</v>
      </c>
      <c r="AT117" s="1">
        <v>98</v>
      </c>
      <c r="AU117" s="1">
        <v>0.09</v>
      </c>
      <c r="AV117" s="1">
        <v>4</v>
      </c>
      <c r="AW117" s="1">
        <v>2.06</v>
      </c>
      <c r="AX117" s="1">
        <v>0.11</v>
      </c>
      <c r="AY117" s="1">
        <v>0.21</v>
      </c>
      <c r="AZ117" s="1">
        <v>1</v>
      </c>
    </row>
    <row r="118" spans="1:52" s="1" customFormat="1" x14ac:dyDescent="0.25">
      <c r="A118" s="1" t="s">
        <v>24</v>
      </c>
      <c r="B118" s="1">
        <v>16</v>
      </c>
      <c r="C118" s="1">
        <v>26</v>
      </c>
      <c r="D118" s="1">
        <v>10</v>
      </c>
      <c r="E118" s="1">
        <f t="shared" si="13"/>
        <v>4.8768000000000002</v>
      </c>
      <c r="F118" s="1">
        <f t="shared" si="14"/>
        <v>7.9248000000000003</v>
      </c>
      <c r="G118" s="1">
        <f t="shared" si="15"/>
        <v>3.048</v>
      </c>
      <c r="H118" s="1" t="s">
        <v>15</v>
      </c>
      <c r="I118" s="1">
        <v>462738</v>
      </c>
      <c r="J118" s="1">
        <f t="shared" si="9"/>
        <v>0.12</v>
      </c>
      <c r="K118" s="1">
        <f t="shared" si="10"/>
        <v>0.05</v>
      </c>
      <c r="L118" s="1">
        <f t="shared" si="11"/>
        <v>1.5</v>
      </c>
      <c r="M118" s="1">
        <f t="shared" si="12"/>
        <v>4.0000000000000001E-3</v>
      </c>
      <c r="N118" s="1" t="s">
        <v>55</v>
      </c>
      <c r="P118" s="1">
        <f t="shared" ref="P118:P181" si="18">B118-C117</f>
        <v>0</v>
      </c>
      <c r="Q118" s="1">
        <v>1.2E-2</v>
      </c>
      <c r="R118" s="1">
        <v>0.15</v>
      </c>
      <c r="S118" s="1">
        <v>5.0000000000000001E-3</v>
      </c>
      <c r="T118" s="1" t="s">
        <v>23</v>
      </c>
      <c r="W118" s="1">
        <v>4</v>
      </c>
      <c r="X118" s="1">
        <v>118</v>
      </c>
      <c r="Y118" s="1">
        <v>5</v>
      </c>
      <c r="Z118" s="1">
        <v>63</v>
      </c>
      <c r="AA118" s="1">
        <v>0.15</v>
      </c>
      <c r="AB118" s="1">
        <v>20</v>
      </c>
      <c r="AC118" s="1">
        <v>16</v>
      </c>
      <c r="AD118" s="1">
        <v>309</v>
      </c>
      <c r="AE118" s="1">
        <v>2.93</v>
      </c>
      <c r="AF118" s="1">
        <v>28</v>
      </c>
      <c r="AG118" s="1">
        <v>4</v>
      </c>
      <c r="AH118" s="1">
        <v>1</v>
      </c>
      <c r="AI118" s="1">
        <v>1</v>
      </c>
      <c r="AJ118" s="1">
        <v>66</v>
      </c>
      <c r="AK118" s="1">
        <v>1.4</v>
      </c>
      <c r="AL118" s="1">
        <v>1.5</v>
      </c>
      <c r="AM118" s="1">
        <v>1.5</v>
      </c>
      <c r="AN118" s="1">
        <v>84</v>
      </c>
      <c r="AO118" s="1">
        <v>0.9</v>
      </c>
      <c r="AP118" s="1">
        <v>3.2000000000000001E-2</v>
      </c>
      <c r="AQ118" s="1">
        <v>3</v>
      </c>
      <c r="AR118" s="1">
        <v>12</v>
      </c>
      <c r="AS118" s="1">
        <v>0.78</v>
      </c>
      <c r="AT118" s="1">
        <v>66</v>
      </c>
      <c r="AU118" s="1">
        <v>0.05</v>
      </c>
      <c r="AV118" s="1">
        <v>6</v>
      </c>
      <c r="AW118" s="1">
        <v>2.81</v>
      </c>
      <c r="AX118" s="1">
        <v>0.21</v>
      </c>
      <c r="AY118" s="1">
        <v>0.12</v>
      </c>
      <c r="AZ118" s="1">
        <v>3</v>
      </c>
    </row>
    <row r="119" spans="1:52" s="1" customFormat="1" x14ac:dyDescent="0.25">
      <c r="A119" s="1" t="s">
        <v>24</v>
      </c>
      <c r="B119" s="1">
        <v>26</v>
      </c>
      <c r="C119" s="1">
        <v>36</v>
      </c>
      <c r="D119" s="1">
        <v>10</v>
      </c>
      <c r="E119" s="1">
        <f t="shared" si="13"/>
        <v>7.9248000000000003</v>
      </c>
      <c r="F119" s="1">
        <f t="shared" si="14"/>
        <v>10.972800000000001</v>
      </c>
      <c r="G119" s="1">
        <f t="shared" si="15"/>
        <v>3.048</v>
      </c>
      <c r="H119" s="1" t="s">
        <v>15</v>
      </c>
      <c r="I119" s="1">
        <v>462739</v>
      </c>
      <c r="J119" s="1">
        <f t="shared" si="9"/>
        <v>0.10999999999999999</v>
      </c>
      <c r="K119" s="1">
        <f t="shared" si="10"/>
        <v>0.05</v>
      </c>
      <c r="L119" s="1">
        <f t="shared" si="11"/>
        <v>1.5</v>
      </c>
      <c r="M119" s="1">
        <f t="shared" si="12"/>
        <v>7.0000000000000001E-3</v>
      </c>
      <c r="N119" s="1" t="s">
        <v>55</v>
      </c>
      <c r="P119" s="1">
        <f t="shared" si="18"/>
        <v>0</v>
      </c>
      <c r="Q119" s="1">
        <v>1.0999999999999999E-2</v>
      </c>
      <c r="R119" s="1">
        <v>0.15</v>
      </c>
      <c r="S119" s="1">
        <v>5.0000000000000001E-3</v>
      </c>
      <c r="T119" s="1" t="s">
        <v>23</v>
      </c>
      <c r="W119" s="1">
        <v>7</v>
      </c>
      <c r="X119" s="1">
        <v>114</v>
      </c>
      <c r="Y119" s="1">
        <v>8</v>
      </c>
      <c r="Z119" s="1">
        <v>41</v>
      </c>
      <c r="AA119" s="1">
        <v>0.15</v>
      </c>
      <c r="AB119" s="1">
        <v>35</v>
      </c>
      <c r="AC119" s="1">
        <v>18</v>
      </c>
      <c r="AD119" s="1">
        <v>195</v>
      </c>
      <c r="AE119" s="1">
        <v>3.43</v>
      </c>
      <c r="AF119" s="1">
        <v>42</v>
      </c>
      <c r="AG119" s="1">
        <v>4</v>
      </c>
      <c r="AH119" s="1">
        <v>1</v>
      </c>
      <c r="AI119" s="1">
        <v>1</v>
      </c>
      <c r="AJ119" s="1">
        <v>72</v>
      </c>
      <c r="AK119" s="1">
        <v>0.8</v>
      </c>
      <c r="AL119" s="1">
        <v>1.5</v>
      </c>
      <c r="AM119" s="1">
        <v>1.5</v>
      </c>
      <c r="AN119" s="1">
        <v>73</v>
      </c>
      <c r="AO119" s="1">
        <v>0.31</v>
      </c>
      <c r="AP119" s="1">
        <v>3.9E-2</v>
      </c>
      <c r="AQ119" s="1">
        <v>2</v>
      </c>
      <c r="AR119" s="1">
        <v>28</v>
      </c>
      <c r="AS119" s="1">
        <v>0.63</v>
      </c>
      <c r="AT119" s="1">
        <v>122</v>
      </c>
      <c r="AU119" s="1">
        <v>0.05</v>
      </c>
      <c r="AV119" s="1">
        <v>3</v>
      </c>
      <c r="AW119" s="1">
        <v>1.57</v>
      </c>
      <c r="AX119" s="1">
        <v>0.09</v>
      </c>
      <c r="AY119" s="1">
        <v>0.19</v>
      </c>
      <c r="AZ119" s="1">
        <v>1</v>
      </c>
    </row>
    <row r="120" spans="1:52" s="1" customFormat="1" x14ac:dyDescent="0.25">
      <c r="A120" s="1" t="s">
        <v>24</v>
      </c>
      <c r="B120" s="1">
        <v>36</v>
      </c>
      <c r="C120" s="1">
        <v>46</v>
      </c>
      <c r="D120" s="1">
        <v>10</v>
      </c>
      <c r="E120" s="1">
        <f t="shared" si="13"/>
        <v>10.972800000000001</v>
      </c>
      <c r="F120" s="1">
        <f t="shared" si="14"/>
        <v>14.020800000000001</v>
      </c>
      <c r="G120" s="1">
        <f t="shared" si="15"/>
        <v>3.048</v>
      </c>
      <c r="H120" s="1" t="s">
        <v>15</v>
      </c>
      <c r="I120" s="1">
        <v>462740</v>
      </c>
      <c r="J120" s="1">
        <f t="shared" si="9"/>
        <v>0.13</v>
      </c>
      <c r="K120" s="1">
        <f t="shared" si="10"/>
        <v>0.05</v>
      </c>
      <c r="L120" s="1">
        <f t="shared" si="11"/>
        <v>1.5</v>
      </c>
      <c r="M120" s="1">
        <f t="shared" si="12"/>
        <v>1.9E-2</v>
      </c>
      <c r="N120" s="1" t="s">
        <v>55</v>
      </c>
      <c r="P120" s="1">
        <f t="shared" si="18"/>
        <v>0</v>
      </c>
      <c r="Q120" s="1">
        <v>1.2999999999999999E-2</v>
      </c>
      <c r="R120" s="1">
        <v>0.15</v>
      </c>
      <c r="S120" s="1">
        <v>5.0000000000000001E-3</v>
      </c>
      <c r="T120" s="1" t="s">
        <v>23</v>
      </c>
      <c r="W120" s="1">
        <v>19</v>
      </c>
      <c r="X120" s="1">
        <v>128</v>
      </c>
      <c r="Y120" s="1">
        <v>7</v>
      </c>
      <c r="Z120" s="1">
        <v>113</v>
      </c>
      <c r="AA120" s="1">
        <v>0.15</v>
      </c>
      <c r="AB120" s="1">
        <v>104</v>
      </c>
      <c r="AC120" s="1">
        <v>22</v>
      </c>
      <c r="AD120" s="1">
        <v>382</v>
      </c>
      <c r="AE120" s="1">
        <v>3.26</v>
      </c>
      <c r="AF120" s="1">
        <v>30</v>
      </c>
      <c r="AG120" s="1">
        <v>4</v>
      </c>
      <c r="AH120" s="1">
        <v>1</v>
      </c>
      <c r="AI120" s="1">
        <v>1</v>
      </c>
      <c r="AJ120" s="1">
        <v>117</v>
      </c>
      <c r="AK120" s="1">
        <v>1.6</v>
      </c>
      <c r="AL120" s="1">
        <v>1.5</v>
      </c>
      <c r="AM120" s="1">
        <v>1.5</v>
      </c>
      <c r="AN120" s="1">
        <v>55</v>
      </c>
      <c r="AO120" s="1">
        <v>1.19</v>
      </c>
      <c r="AP120" s="1">
        <v>6.8000000000000005E-2</v>
      </c>
      <c r="AQ120" s="1">
        <v>4</v>
      </c>
      <c r="AR120" s="1">
        <v>153</v>
      </c>
      <c r="AS120" s="1">
        <v>0.75</v>
      </c>
      <c r="AT120" s="1">
        <v>182</v>
      </c>
      <c r="AU120" s="1">
        <v>7.0000000000000007E-2</v>
      </c>
      <c r="AV120" s="1">
        <v>1.5</v>
      </c>
      <c r="AW120" s="1">
        <v>2.6</v>
      </c>
      <c r="AX120" s="1">
        <v>0.2</v>
      </c>
      <c r="AY120" s="1">
        <v>0.31</v>
      </c>
      <c r="AZ120" s="1">
        <v>3</v>
      </c>
    </row>
    <row r="121" spans="1:52" s="1" customFormat="1" x14ac:dyDescent="0.25">
      <c r="A121" s="1" t="s">
        <v>24</v>
      </c>
      <c r="B121" s="1">
        <v>46</v>
      </c>
      <c r="C121" s="1">
        <v>56</v>
      </c>
      <c r="D121" s="1">
        <v>10</v>
      </c>
      <c r="E121" s="1">
        <f t="shared" si="13"/>
        <v>14.020800000000001</v>
      </c>
      <c r="F121" s="1">
        <f t="shared" si="14"/>
        <v>17.0688</v>
      </c>
      <c r="G121" s="1">
        <f t="shared" si="15"/>
        <v>3.048</v>
      </c>
      <c r="H121" s="1" t="s">
        <v>15</v>
      </c>
      <c r="I121" s="1">
        <v>462741</v>
      </c>
      <c r="J121" s="1">
        <f t="shared" si="9"/>
        <v>0.04</v>
      </c>
      <c r="K121" s="1">
        <f t="shared" si="10"/>
        <v>0.05</v>
      </c>
      <c r="L121" s="1">
        <f t="shared" si="11"/>
        <v>1.5</v>
      </c>
      <c r="M121" s="1">
        <f t="shared" si="12"/>
        <v>3.0000000000000001E-3</v>
      </c>
      <c r="N121" s="1" t="s">
        <v>55</v>
      </c>
      <c r="P121" s="1">
        <f t="shared" si="18"/>
        <v>0</v>
      </c>
      <c r="Q121" s="1">
        <v>4.0000000000000001E-3</v>
      </c>
      <c r="R121" s="1">
        <v>0.15</v>
      </c>
      <c r="S121" s="1">
        <v>5.0000000000000001E-3</v>
      </c>
      <c r="T121" s="1" t="s">
        <v>23</v>
      </c>
      <c r="W121" s="1">
        <v>3</v>
      </c>
      <c r="X121" s="1">
        <v>33</v>
      </c>
      <c r="Y121" s="1">
        <v>5</v>
      </c>
      <c r="Z121" s="1">
        <v>59</v>
      </c>
      <c r="AA121" s="1">
        <v>0.15</v>
      </c>
      <c r="AB121" s="1">
        <v>126</v>
      </c>
      <c r="AC121" s="1">
        <v>11</v>
      </c>
      <c r="AD121" s="1">
        <v>356</v>
      </c>
      <c r="AE121" s="1">
        <v>3.19</v>
      </c>
      <c r="AF121" s="1">
        <v>34</v>
      </c>
      <c r="AG121" s="1">
        <v>4</v>
      </c>
      <c r="AH121" s="1">
        <v>1</v>
      </c>
      <c r="AI121" s="1">
        <v>1</v>
      </c>
      <c r="AJ121" s="1">
        <v>53</v>
      </c>
      <c r="AK121" s="1">
        <v>0.8</v>
      </c>
      <c r="AL121" s="1">
        <v>1.5</v>
      </c>
      <c r="AM121" s="1">
        <v>1.5</v>
      </c>
      <c r="AN121" s="1">
        <v>99</v>
      </c>
      <c r="AO121" s="1">
        <v>1.06</v>
      </c>
      <c r="AP121" s="1">
        <v>3.6999999999999998E-2</v>
      </c>
      <c r="AQ121" s="1">
        <v>2</v>
      </c>
      <c r="AR121" s="1">
        <v>254</v>
      </c>
      <c r="AS121" s="1">
        <v>1.36</v>
      </c>
      <c r="AT121" s="1">
        <v>192</v>
      </c>
      <c r="AU121" s="1">
        <v>0.22</v>
      </c>
      <c r="AV121" s="1">
        <v>6</v>
      </c>
      <c r="AW121" s="1">
        <v>2.56</v>
      </c>
      <c r="AX121" s="1">
        <v>0.19</v>
      </c>
      <c r="AY121" s="1">
        <v>0.72</v>
      </c>
      <c r="AZ121" s="1">
        <v>2</v>
      </c>
    </row>
    <row r="122" spans="1:52" s="1" customFormat="1" x14ac:dyDescent="0.25">
      <c r="A122" s="1" t="s">
        <v>24</v>
      </c>
      <c r="B122" s="1">
        <v>56</v>
      </c>
      <c r="C122" s="1">
        <v>66</v>
      </c>
      <c r="D122" s="1">
        <v>10</v>
      </c>
      <c r="E122" s="1">
        <f t="shared" si="13"/>
        <v>17.0688</v>
      </c>
      <c r="F122" s="1">
        <f t="shared" si="14"/>
        <v>20.116800000000001</v>
      </c>
      <c r="G122" s="1">
        <f t="shared" si="15"/>
        <v>3.048</v>
      </c>
      <c r="H122" s="1" t="s">
        <v>15</v>
      </c>
      <c r="I122" s="1">
        <v>462742</v>
      </c>
      <c r="J122" s="1">
        <f t="shared" si="9"/>
        <v>0.22999999999999998</v>
      </c>
      <c r="K122" s="1">
        <f t="shared" si="10"/>
        <v>0.1</v>
      </c>
      <c r="L122" s="1">
        <f t="shared" si="11"/>
        <v>1.5</v>
      </c>
      <c r="M122" s="1">
        <f t="shared" si="12"/>
        <v>6.0000000000000001E-3</v>
      </c>
      <c r="N122" s="1" t="s">
        <v>55</v>
      </c>
      <c r="P122" s="1">
        <f t="shared" si="18"/>
        <v>0</v>
      </c>
      <c r="Q122" s="1">
        <v>2.3E-2</v>
      </c>
      <c r="R122" s="1">
        <v>0.15</v>
      </c>
      <c r="S122" s="1">
        <v>0.01</v>
      </c>
      <c r="T122" s="1" t="s">
        <v>23</v>
      </c>
      <c r="W122" s="1">
        <v>6</v>
      </c>
      <c r="X122" s="1">
        <v>211</v>
      </c>
      <c r="Y122" s="1">
        <v>3</v>
      </c>
      <c r="Z122" s="1">
        <v>37</v>
      </c>
      <c r="AA122" s="1">
        <v>0.15</v>
      </c>
      <c r="AB122" s="1">
        <v>13</v>
      </c>
      <c r="AC122" s="1">
        <v>28</v>
      </c>
      <c r="AD122" s="1">
        <v>316</v>
      </c>
      <c r="AE122" s="1">
        <v>5.01</v>
      </c>
      <c r="AF122" s="1">
        <v>45</v>
      </c>
      <c r="AG122" s="1">
        <v>4</v>
      </c>
      <c r="AH122" s="1">
        <v>1</v>
      </c>
      <c r="AI122" s="1">
        <v>1</v>
      </c>
      <c r="AJ122" s="1">
        <v>20</v>
      </c>
      <c r="AK122" s="1">
        <v>0.9</v>
      </c>
      <c r="AL122" s="1">
        <v>1.5</v>
      </c>
      <c r="AM122" s="1">
        <v>1.5</v>
      </c>
      <c r="AN122" s="1">
        <v>80</v>
      </c>
      <c r="AO122" s="1">
        <v>0.47</v>
      </c>
      <c r="AP122" s="1">
        <v>3.4000000000000002E-2</v>
      </c>
      <c r="AQ122" s="1">
        <v>2</v>
      </c>
      <c r="AR122" s="1">
        <v>11</v>
      </c>
      <c r="AS122" s="1">
        <v>0.56999999999999995</v>
      </c>
      <c r="AT122" s="1">
        <v>30</v>
      </c>
      <c r="AU122" s="1">
        <v>0.12</v>
      </c>
      <c r="AV122" s="1">
        <v>1.5</v>
      </c>
      <c r="AW122" s="1">
        <v>1.35</v>
      </c>
      <c r="AX122" s="1">
        <v>0.1</v>
      </c>
      <c r="AY122" s="1">
        <v>0.08</v>
      </c>
      <c r="AZ122" s="1">
        <v>2</v>
      </c>
    </row>
    <row r="123" spans="1:52" s="1" customFormat="1" x14ac:dyDescent="0.25">
      <c r="A123" s="1" t="s">
        <v>24</v>
      </c>
      <c r="B123" s="1">
        <v>66</v>
      </c>
      <c r="C123" s="1">
        <v>76</v>
      </c>
      <c r="D123" s="1">
        <v>10</v>
      </c>
      <c r="E123" s="1">
        <f t="shared" si="13"/>
        <v>20.116800000000001</v>
      </c>
      <c r="F123" s="1">
        <f t="shared" si="14"/>
        <v>23.1648</v>
      </c>
      <c r="G123" s="1">
        <f t="shared" si="15"/>
        <v>3.048</v>
      </c>
      <c r="H123" s="1" t="s">
        <v>15</v>
      </c>
      <c r="I123" s="1">
        <v>462743</v>
      </c>
      <c r="J123" s="1">
        <f t="shared" si="9"/>
        <v>0.14000000000000001</v>
      </c>
      <c r="K123" s="1">
        <f t="shared" si="10"/>
        <v>0.05</v>
      </c>
      <c r="L123" s="1">
        <f t="shared" si="11"/>
        <v>4</v>
      </c>
      <c r="M123" s="1">
        <f t="shared" si="12"/>
        <v>3.0000000000000001E-3</v>
      </c>
      <c r="N123" s="1" t="s">
        <v>55</v>
      </c>
      <c r="P123" s="1">
        <f t="shared" si="18"/>
        <v>0</v>
      </c>
      <c r="Q123" s="1">
        <v>1.4E-2</v>
      </c>
      <c r="R123" s="1">
        <v>0.4</v>
      </c>
      <c r="S123" s="1">
        <v>5.0000000000000001E-3</v>
      </c>
      <c r="T123" s="1" t="s">
        <v>23</v>
      </c>
      <c r="W123" s="1">
        <v>3</v>
      </c>
      <c r="X123" s="1">
        <v>134</v>
      </c>
      <c r="Y123" s="1">
        <v>7</v>
      </c>
      <c r="Z123" s="1">
        <v>142</v>
      </c>
      <c r="AA123" s="1">
        <v>0.4</v>
      </c>
      <c r="AB123" s="1">
        <v>6</v>
      </c>
      <c r="AC123" s="1">
        <v>20</v>
      </c>
      <c r="AD123" s="1">
        <v>428</v>
      </c>
      <c r="AE123" s="1">
        <v>5.18</v>
      </c>
      <c r="AF123" s="1">
        <v>46</v>
      </c>
      <c r="AG123" s="1">
        <v>4</v>
      </c>
      <c r="AH123" s="1">
        <v>1</v>
      </c>
      <c r="AI123" s="1">
        <v>1</v>
      </c>
      <c r="AJ123" s="1">
        <v>39</v>
      </c>
      <c r="AK123" s="1">
        <v>1.9</v>
      </c>
      <c r="AL123" s="1">
        <v>3</v>
      </c>
      <c r="AM123" s="1">
        <v>1.5</v>
      </c>
      <c r="AN123" s="1">
        <v>94</v>
      </c>
      <c r="AO123" s="1">
        <v>1.1100000000000001</v>
      </c>
      <c r="AP123" s="1">
        <v>0.122</v>
      </c>
      <c r="AQ123" s="1">
        <v>3</v>
      </c>
      <c r="AR123" s="1">
        <v>13</v>
      </c>
      <c r="AS123" s="1">
        <v>0.45</v>
      </c>
      <c r="AT123" s="1">
        <v>40</v>
      </c>
      <c r="AU123" s="1">
        <v>0.08</v>
      </c>
      <c r="AV123" s="1">
        <v>6</v>
      </c>
      <c r="AW123" s="1">
        <v>1.97</v>
      </c>
      <c r="AX123" s="1">
        <v>0.21</v>
      </c>
      <c r="AY123" s="1">
        <v>0.1</v>
      </c>
      <c r="AZ123" s="1">
        <v>4</v>
      </c>
    </row>
    <row r="124" spans="1:52" s="1" customFormat="1" x14ac:dyDescent="0.25">
      <c r="A124" s="1" t="s">
        <v>24</v>
      </c>
      <c r="B124" s="1">
        <v>76</v>
      </c>
      <c r="C124" s="1">
        <v>86</v>
      </c>
      <c r="D124" s="1">
        <v>10</v>
      </c>
      <c r="E124" s="1">
        <f t="shared" si="13"/>
        <v>23.1648</v>
      </c>
      <c r="F124" s="1">
        <f t="shared" si="14"/>
        <v>26.212800000000001</v>
      </c>
      <c r="G124" s="1">
        <f t="shared" si="15"/>
        <v>3.048</v>
      </c>
      <c r="H124" s="1" t="s">
        <v>15</v>
      </c>
      <c r="I124" s="1">
        <v>462745</v>
      </c>
      <c r="J124" s="1">
        <f t="shared" si="9"/>
        <v>0.28000000000000003</v>
      </c>
      <c r="K124" s="1">
        <f t="shared" si="10"/>
        <v>0.1</v>
      </c>
      <c r="L124" s="1">
        <f t="shared" si="11"/>
        <v>8</v>
      </c>
      <c r="M124" s="1">
        <f t="shared" si="12"/>
        <v>3.2000000000000001E-2</v>
      </c>
      <c r="N124" s="1" t="s">
        <v>55</v>
      </c>
      <c r="P124" s="1">
        <f t="shared" si="18"/>
        <v>0</v>
      </c>
      <c r="Q124" s="1">
        <v>2.8000000000000001E-2</v>
      </c>
      <c r="R124" s="1">
        <v>0.8</v>
      </c>
      <c r="S124" s="1">
        <v>0.01</v>
      </c>
      <c r="T124" s="1" t="s">
        <v>23</v>
      </c>
      <c r="W124" s="1">
        <v>32</v>
      </c>
      <c r="X124" s="1">
        <v>267</v>
      </c>
      <c r="Y124" s="1">
        <v>18</v>
      </c>
      <c r="Z124" s="1">
        <v>144</v>
      </c>
      <c r="AA124" s="1">
        <v>0.8</v>
      </c>
      <c r="AB124" s="1">
        <v>13</v>
      </c>
      <c r="AC124" s="1">
        <v>30</v>
      </c>
      <c r="AD124" s="1">
        <v>549</v>
      </c>
      <c r="AE124" s="1">
        <v>5.61</v>
      </c>
      <c r="AF124" s="1">
        <v>236</v>
      </c>
      <c r="AG124" s="1">
        <v>4</v>
      </c>
      <c r="AH124" s="1">
        <v>1</v>
      </c>
      <c r="AI124" s="1">
        <v>1</v>
      </c>
      <c r="AJ124" s="1">
        <v>29</v>
      </c>
      <c r="AK124" s="1">
        <v>2.2999999999999998</v>
      </c>
      <c r="AL124" s="1">
        <v>1.5</v>
      </c>
      <c r="AM124" s="1">
        <v>1.5</v>
      </c>
      <c r="AN124" s="1">
        <v>87</v>
      </c>
      <c r="AO124" s="1">
        <v>0.41</v>
      </c>
      <c r="AP124" s="1">
        <v>0.03</v>
      </c>
      <c r="AQ124" s="1">
        <v>3</v>
      </c>
      <c r="AR124" s="1">
        <v>12</v>
      </c>
      <c r="AS124" s="1">
        <v>0.52</v>
      </c>
      <c r="AT124" s="1">
        <v>54</v>
      </c>
      <c r="AU124" s="1">
        <v>0.09</v>
      </c>
      <c r="AV124" s="1">
        <v>1.5</v>
      </c>
      <c r="AW124" s="1">
        <v>1.79</v>
      </c>
      <c r="AX124" s="1">
        <v>0.12</v>
      </c>
      <c r="AY124" s="1">
        <v>0.14000000000000001</v>
      </c>
      <c r="AZ124" s="1">
        <v>4</v>
      </c>
    </row>
    <row r="125" spans="1:52" s="1" customFormat="1" x14ac:dyDescent="0.25">
      <c r="A125" s="1" t="s">
        <v>24</v>
      </c>
      <c r="B125" s="1">
        <v>86</v>
      </c>
      <c r="C125" s="1">
        <v>96</v>
      </c>
      <c r="D125" s="1">
        <v>10</v>
      </c>
      <c r="E125" s="1">
        <f t="shared" si="13"/>
        <v>26.212800000000001</v>
      </c>
      <c r="F125" s="1">
        <f t="shared" si="14"/>
        <v>29.260800000000003</v>
      </c>
      <c r="G125" s="1">
        <f t="shared" si="15"/>
        <v>3.048</v>
      </c>
      <c r="H125" s="1" t="s">
        <v>15</v>
      </c>
      <c r="I125" s="1">
        <v>462746</v>
      </c>
      <c r="J125" s="1">
        <f t="shared" si="9"/>
        <v>0.12</v>
      </c>
      <c r="K125" s="1">
        <f t="shared" si="10"/>
        <v>0.05</v>
      </c>
      <c r="L125" s="1">
        <f t="shared" si="11"/>
        <v>1.5</v>
      </c>
      <c r="M125" s="1">
        <f t="shared" si="12"/>
        <v>2.1999999999999999E-2</v>
      </c>
      <c r="N125" s="1" t="s">
        <v>55</v>
      </c>
      <c r="P125" s="1">
        <f t="shared" si="18"/>
        <v>0</v>
      </c>
      <c r="Q125" s="1">
        <v>1.2E-2</v>
      </c>
      <c r="R125" s="1">
        <v>0.15</v>
      </c>
      <c r="S125" s="1">
        <v>5.0000000000000001E-3</v>
      </c>
      <c r="T125" s="1" t="s">
        <v>23</v>
      </c>
      <c r="W125" s="1">
        <v>22</v>
      </c>
      <c r="X125" s="1">
        <v>122</v>
      </c>
      <c r="Y125" s="1">
        <v>11</v>
      </c>
      <c r="Z125" s="1">
        <v>98</v>
      </c>
      <c r="AA125" s="1">
        <v>0.15</v>
      </c>
      <c r="AB125" s="1">
        <v>10</v>
      </c>
      <c r="AC125" s="1">
        <v>19</v>
      </c>
      <c r="AD125" s="1">
        <v>524</v>
      </c>
      <c r="AE125" s="1">
        <v>3.88</v>
      </c>
      <c r="AF125" s="1">
        <v>114</v>
      </c>
      <c r="AG125" s="1">
        <v>4</v>
      </c>
      <c r="AH125" s="1">
        <v>1</v>
      </c>
      <c r="AI125" s="1">
        <v>2</v>
      </c>
      <c r="AJ125" s="1">
        <v>32</v>
      </c>
      <c r="AK125" s="1">
        <v>1.6</v>
      </c>
      <c r="AL125" s="1">
        <v>1.5</v>
      </c>
      <c r="AM125" s="1">
        <v>1.5</v>
      </c>
      <c r="AN125" s="1">
        <v>104</v>
      </c>
      <c r="AO125" s="1">
        <v>0.57999999999999996</v>
      </c>
      <c r="AP125" s="1">
        <v>3.3000000000000002E-2</v>
      </c>
      <c r="AQ125" s="1">
        <v>2</v>
      </c>
      <c r="AR125" s="1">
        <v>13</v>
      </c>
      <c r="AS125" s="1">
        <v>0.8</v>
      </c>
      <c r="AT125" s="1">
        <v>79</v>
      </c>
      <c r="AU125" s="1">
        <v>0.15</v>
      </c>
      <c r="AV125" s="1">
        <v>1.5</v>
      </c>
      <c r="AW125" s="1">
        <v>2.2400000000000002</v>
      </c>
      <c r="AX125" s="1">
        <v>0.13</v>
      </c>
      <c r="AY125" s="1">
        <v>0.19</v>
      </c>
      <c r="AZ125" s="1">
        <v>1</v>
      </c>
    </row>
    <row r="126" spans="1:52" s="1" customFormat="1" x14ac:dyDescent="0.25">
      <c r="A126" s="1" t="s">
        <v>24</v>
      </c>
      <c r="B126" s="1">
        <v>96</v>
      </c>
      <c r="C126" s="1">
        <v>106</v>
      </c>
      <c r="D126" s="1">
        <v>10</v>
      </c>
      <c r="E126" s="1">
        <f t="shared" si="13"/>
        <v>29.260800000000003</v>
      </c>
      <c r="F126" s="1">
        <f t="shared" si="14"/>
        <v>32.308800000000005</v>
      </c>
      <c r="G126" s="1">
        <f t="shared" si="15"/>
        <v>3.048</v>
      </c>
      <c r="H126" s="1" t="s">
        <v>15</v>
      </c>
      <c r="I126" s="1">
        <v>462747</v>
      </c>
      <c r="J126" s="1">
        <f t="shared" si="9"/>
        <v>0.12</v>
      </c>
      <c r="K126" s="1">
        <f t="shared" si="10"/>
        <v>0.05</v>
      </c>
      <c r="L126" s="1">
        <f t="shared" si="11"/>
        <v>1.5</v>
      </c>
      <c r="M126" s="1">
        <f t="shared" si="12"/>
        <v>0.01</v>
      </c>
      <c r="N126" s="1" t="s">
        <v>55</v>
      </c>
      <c r="P126" s="1">
        <f t="shared" si="18"/>
        <v>0</v>
      </c>
      <c r="Q126" s="1">
        <v>1.2E-2</v>
      </c>
      <c r="R126" s="1">
        <v>0.15</v>
      </c>
      <c r="S126" s="1">
        <v>5.0000000000000001E-3</v>
      </c>
      <c r="T126" s="1" t="s">
        <v>23</v>
      </c>
      <c r="W126" s="1">
        <v>10</v>
      </c>
      <c r="X126" s="1">
        <v>123</v>
      </c>
      <c r="Y126" s="1">
        <v>4</v>
      </c>
      <c r="Z126" s="1">
        <v>78</v>
      </c>
      <c r="AA126" s="1">
        <v>0.15</v>
      </c>
      <c r="AB126" s="1">
        <v>11</v>
      </c>
      <c r="AC126" s="1">
        <v>15</v>
      </c>
      <c r="AD126" s="1">
        <v>317</v>
      </c>
      <c r="AE126" s="1">
        <v>3.4</v>
      </c>
      <c r="AF126" s="1">
        <v>38</v>
      </c>
      <c r="AG126" s="1">
        <v>4</v>
      </c>
      <c r="AH126" s="1">
        <v>1</v>
      </c>
      <c r="AI126" s="1">
        <v>1</v>
      </c>
      <c r="AJ126" s="1">
        <v>19</v>
      </c>
      <c r="AK126" s="1">
        <v>1.1000000000000001</v>
      </c>
      <c r="AL126" s="1">
        <v>1.5</v>
      </c>
      <c r="AM126" s="1">
        <v>1.5</v>
      </c>
      <c r="AN126" s="1">
        <v>133</v>
      </c>
      <c r="AO126" s="1">
        <v>0.45</v>
      </c>
      <c r="AP126" s="1">
        <v>5.8000000000000003E-2</v>
      </c>
      <c r="AQ126" s="1">
        <v>2</v>
      </c>
      <c r="AR126" s="1">
        <v>14</v>
      </c>
      <c r="AS126" s="1">
        <v>1.1200000000000001</v>
      </c>
      <c r="AT126" s="1">
        <v>135</v>
      </c>
      <c r="AU126" s="1">
        <v>0.23</v>
      </c>
      <c r="AV126" s="1">
        <v>3</v>
      </c>
      <c r="AW126" s="1">
        <v>1.81</v>
      </c>
      <c r="AX126" s="1">
        <v>0.11</v>
      </c>
      <c r="AY126" s="1">
        <v>0.39</v>
      </c>
      <c r="AZ126" s="1">
        <v>1</v>
      </c>
    </row>
    <row r="127" spans="1:52" s="1" customFormat="1" x14ac:dyDescent="0.25">
      <c r="A127" s="1" t="s">
        <v>24</v>
      </c>
      <c r="B127" s="1">
        <v>106</v>
      </c>
      <c r="C127" s="1">
        <v>116</v>
      </c>
      <c r="D127" s="1">
        <v>10</v>
      </c>
      <c r="E127" s="1">
        <f t="shared" si="13"/>
        <v>32.308800000000005</v>
      </c>
      <c r="F127" s="1">
        <f t="shared" si="14"/>
        <v>35.3568</v>
      </c>
      <c r="G127" s="1">
        <f t="shared" si="15"/>
        <v>3.048</v>
      </c>
      <c r="H127" s="1" t="s">
        <v>15</v>
      </c>
      <c r="I127" s="1">
        <v>462749</v>
      </c>
      <c r="J127" s="1">
        <f t="shared" si="9"/>
        <v>0.19</v>
      </c>
      <c r="K127" s="1">
        <f t="shared" si="10"/>
        <v>0.3</v>
      </c>
      <c r="L127" s="1">
        <f t="shared" si="11"/>
        <v>1.5</v>
      </c>
      <c r="M127" s="1">
        <f t="shared" si="12"/>
        <v>0.01</v>
      </c>
      <c r="N127" s="1" t="s">
        <v>55</v>
      </c>
      <c r="P127" s="1">
        <f t="shared" si="18"/>
        <v>0</v>
      </c>
      <c r="Q127" s="1">
        <v>1.9E-2</v>
      </c>
      <c r="R127" s="1">
        <v>0.15</v>
      </c>
      <c r="S127" s="1">
        <v>0.03</v>
      </c>
      <c r="T127" s="1" t="s">
        <v>23</v>
      </c>
      <c r="W127" s="1">
        <v>10</v>
      </c>
      <c r="X127" s="1">
        <v>181</v>
      </c>
      <c r="Y127" s="1">
        <v>7</v>
      </c>
      <c r="Z127" s="1">
        <v>61</v>
      </c>
      <c r="AA127" s="1">
        <v>0.15</v>
      </c>
      <c r="AB127" s="1">
        <v>14</v>
      </c>
      <c r="AC127" s="1">
        <v>21</v>
      </c>
      <c r="AD127" s="1">
        <v>537</v>
      </c>
      <c r="AE127" s="1">
        <v>4.93</v>
      </c>
      <c r="AF127" s="1">
        <v>113</v>
      </c>
      <c r="AG127" s="1">
        <v>4</v>
      </c>
      <c r="AH127" s="1">
        <v>1</v>
      </c>
      <c r="AI127" s="1">
        <v>1</v>
      </c>
      <c r="AJ127" s="1">
        <v>21</v>
      </c>
      <c r="AK127" s="1">
        <v>0.7</v>
      </c>
      <c r="AL127" s="1">
        <v>1.5</v>
      </c>
      <c r="AM127" s="1">
        <v>1.5</v>
      </c>
      <c r="AN127" s="1">
        <v>112</v>
      </c>
      <c r="AO127" s="1">
        <v>0.4</v>
      </c>
      <c r="AP127" s="1">
        <v>2.8000000000000001E-2</v>
      </c>
      <c r="AQ127" s="1">
        <v>1</v>
      </c>
      <c r="AR127" s="1">
        <v>20</v>
      </c>
      <c r="AS127" s="1">
        <v>0.94</v>
      </c>
      <c r="AT127" s="1">
        <v>93</v>
      </c>
      <c r="AU127" s="1">
        <v>0.17</v>
      </c>
      <c r="AV127" s="1">
        <v>9</v>
      </c>
      <c r="AW127" s="1">
        <v>1.94</v>
      </c>
      <c r="AX127" s="1">
        <v>7.0000000000000007E-2</v>
      </c>
      <c r="AY127" s="1">
        <v>0.32</v>
      </c>
      <c r="AZ127" s="1">
        <v>2</v>
      </c>
    </row>
    <row r="128" spans="1:52" s="1" customFormat="1" x14ac:dyDescent="0.25">
      <c r="A128" s="1" t="s">
        <v>24</v>
      </c>
      <c r="B128" s="1">
        <v>116</v>
      </c>
      <c r="C128" s="1">
        <v>126</v>
      </c>
      <c r="D128" s="1">
        <v>10</v>
      </c>
      <c r="E128" s="1">
        <f t="shared" si="13"/>
        <v>35.3568</v>
      </c>
      <c r="F128" s="1">
        <f t="shared" si="14"/>
        <v>38.404800000000002</v>
      </c>
      <c r="G128" s="1">
        <f t="shared" si="15"/>
        <v>3.048</v>
      </c>
      <c r="H128" s="1" t="s">
        <v>15</v>
      </c>
      <c r="I128" s="1">
        <v>462750</v>
      </c>
      <c r="J128" s="1">
        <f t="shared" si="9"/>
        <v>0.15</v>
      </c>
      <c r="K128" s="1">
        <f t="shared" si="10"/>
        <v>0.1</v>
      </c>
      <c r="L128" s="1">
        <f t="shared" si="11"/>
        <v>4</v>
      </c>
      <c r="M128" s="1">
        <f t="shared" si="12"/>
        <v>1.7999999999999999E-2</v>
      </c>
      <c r="N128" s="1" t="s">
        <v>55</v>
      </c>
      <c r="P128" s="1">
        <f t="shared" si="18"/>
        <v>0</v>
      </c>
      <c r="Q128" s="1">
        <v>1.4999999999999999E-2</v>
      </c>
      <c r="R128" s="1">
        <v>0.4</v>
      </c>
      <c r="S128" s="1">
        <v>0.01</v>
      </c>
      <c r="T128" s="1" t="s">
        <v>25</v>
      </c>
      <c r="W128" s="1">
        <v>18</v>
      </c>
      <c r="X128" s="1">
        <v>152</v>
      </c>
      <c r="Y128" s="1">
        <v>17</v>
      </c>
      <c r="Z128" s="1">
        <v>98</v>
      </c>
      <c r="AA128" s="1">
        <v>0.4</v>
      </c>
      <c r="AB128" s="1">
        <v>19</v>
      </c>
      <c r="AC128" s="1">
        <v>22</v>
      </c>
      <c r="AD128" s="1">
        <v>256</v>
      </c>
      <c r="AE128" s="1">
        <v>5.17</v>
      </c>
      <c r="AF128" s="1">
        <v>53</v>
      </c>
      <c r="AG128" s="1">
        <v>4</v>
      </c>
      <c r="AH128" s="1">
        <v>1</v>
      </c>
      <c r="AI128" s="1">
        <v>2</v>
      </c>
      <c r="AJ128" s="1">
        <v>87</v>
      </c>
      <c r="AK128" s="1">
        <v>0.25</v>
      </c>
      <c r="AL128" s="1">
        <v>3</v>
      </c>
      <c r="AM128" s="1">
        <v>19</v>
      </c>
      <c r="AN128" s="1">
        <v>109</v>
      </c>
      <c r="AO128" s="1">
        <v>0.69</v>
      </c>
      <c r="AP128" s="1">
        <v>4.2999999999999997E-2</v>
      </c>
      <c r="AQ128" s="1">
        <v>3</v>
      </c>
      <c r="AR128" s="1">
        <v>16</v>
      </c>
      <c r="AS128" s="1">
        <v>0.8</v>
      </c>
      <c r="AT128" s="1">
        <v>136</v>
      </c>
      <c r="AU128" s="1">
        <v>0.13</v>
      </c>
      <c r="AV128" s="1">
        <v>4</v>
      </c>
      <c r="AW128" s="1">
        <v>3.13</v>
      </c>
      <c r="AX128" s="1">
        <v>0.13</v>
      </c>
      <c r="AY128" s="1">
        <v>0.3</v>
      </c>
      <c r="AZ128" s="1">
        <v>1</v>
      </c>
    </row>
    <row r="129" spans="1:52" s="1" customFormat="1" x14ac:dyDescent="0.25">
      <c r="A129" s="1" t="s">
        <v>24</v>
      </c>
      <c r="B129" s="1">
        <v>126</v>
      </c>
      <c r="C129" s="1">
        <v>136</v>
      </c>
      <c r="D129" s="1">
        <v>10</v>
      </c>
      <c r="E129" s="1">
        <f t="shared" si="13"/>
        <v>38.404800000000002</v>
      </c>
      <c r="F129" s="1">
        <f t="shared" si="14"/>
        <v>41.452800000000003</v>
      </c>
      <c r="G129" s="1">
        <f t="shared" si="15"/>
        <v>3.048</v>
      </c>
      <c r="H129" s="1" t="s">
        <v>15</v>
      </c>
      <c r="I129" s="1">
        <v>462751</v>
      </c>
      <c r="J129" s="1">
        <f t="shared" si="9"/>
        <v>0.21999999999999997</v>
      </c>
      <c r="K129" s="1">
        <f t="shared" si="10"/>
        <v>0.1</v>
      </c>
      <c r="L129" s="1">
        <f t="shared" si="11"/>
        <v>6</v>
      </c>
      <c r="M129" s="1">
        <f t="shared" si="12"/>
        <v>0.01</v>
      </c>
      <c r="N129" s="1" t="s">
        <v>55</v>
      </c>
      <c r="P129" s="1">
        <f t="shared" si="18"/>
        <v>0</v>
      </c>
      <c r="Q129" s="1">
        <v>2.1999999999999999E-2</v>
      </c>
      <c r="R129" s="1">
        <v>0.6</v>
      </c>
      <c r="S129" s="1">
        <v>0.01</v>
      </c>
      <c r="T129" s="1" t="s">
        <v>25</v>
      </c>
      <c r="W129" s="1">
        <v>10</v>
      </c>
      <c r="X129" s="1">
        <v>228</v>
      </c>
      <c r="Y129" s="1">
        <v>96</v>
      </c>
      <c r="Z129" s="1">
        <v>362</v>
      </c>
      <c r="AA129" s="1">
        <v>0.6</v>
      </c>
      <c r="AB129" s="1">
        <v>13</v>
      </c>
      <c r="AC129" s="1">
        <v>20</v>
      </c>
      <c r="AD129" s="1">
        <v>236</v>
      </c>
      <c r="AE129" s="1">
        <v>3.66</v>
      </c>
      <c r="AF129" s="1">
        <v>43</v>
      </c>
      <c r="AG129" s="1">
        <v>4</v>
      </c>
      <c r="AH129" s="1">
        <v>1</v>
      </c>
      <c r="AI129" s="1">
        <v>1</v>
      </c>
      <c r="AJ129" s="1">
        <v>44</v>
      </c>
      <c r="AK129" s="1">
        <v>1.2</v>
      </c>
      <c r="AL129" s="1">
        <v>1.5</v>
      </c>
      <c r="AM129" s="1">
        <v>10</v>
      </c>
      <c r="AN129" s="1">
        <v>84</v>
      </c>
      <c r="AO129" s="1">
        <v>0.65</v>
      </c>
      <c r="AP129" s="1">
        <v>4.3999999999999997E-2</v>
      </c>
      <c r="AQ129" s="1">
        <v>2</v>
      </c>
      <c r="AR129" s="1">
        <v>12</v>
      </c>
      <c r="AS129" s="1">
        <v>0.56999999999999995</v>
      </c>
      <c r="AT129" s="1">
        <v>47</v>
      </c>
      <c r="AU129" s="1">
        <v>0.1</v>
      </c>
      <c r="AV129" s="1">
        <v>5</v>
      </c>
      <c r="AW129" s="1">
        <v>1.9</v>
      </c>
      <c r="AX129" s="1">
        <v>0.17</v>
      </c>
      <c r="AY129" s="1">
        <v>0.06</v>
      </c>
      <c r="AZ129" s="1">
        <v>1</v>
      </c>
    </row>
    <row r="130" spans="1:52" s="1" customFormat="1" x14ac:dyDescent="0.25">
      <c r="A130" s="1" t="s">
        <v>24</v>
      </c>
      <c r="B130" s="1">
        <v>136</v>
      </c>
      <c r="C130" s="1">
        <v>146</v>
      </c>
      <c r="D130" s="1">
        <v>10</v>
      </c>
      <c r="E130" s="1">
        <f t="shared" si="13"/>
        <v>41.452800000000003</v>
      </c>
      <c r="F130" s="1">
        <f t="shared" si="14"/>
        <v>44.500800000000005</v>
      </c>
      <c r="G130" s="1">
        <f t="shared" si="15"/>
        <v>3.048</v>
      </c>
      <c r="H130" s="1" t="s">
        <v>15</v>
      </c>
      <c r="I130" s="1">
        <v>462752</v>
      </c>
      <c r="J130" s="1">
        <f t="shared" ref="J130:J193" si="19">Q130*D130</f>
        <v>0.29000000000000004</v>
      </c>
      <c r="K130" s="1">
        <f t="shared" ref="K130:K193" si="20">S130*D130</f>
        <v>0.1</v>
      </c>
      <c r="L130" s="1">
        <f t="shared" ref="L130:L193" si="21">R130*D130</f>
        <v>6</v>
      </c>
      <c r="M130" s="1">
        <f t="shared" ref="M130:M193" si="22">(W130*D130)/10000</f>
        <v>2.7E-2</v>
      </c>
      <c r="N130" s="1" t="s">
        <v>55</v>
      </c>
      <c r="P130" s="1">
        <f t="shared" si="18"/>
        <v>0</v>
      </c>
      <c r="Q130" s="1">
        <v>2.9000000000000001E-2</v>
      </c>
      <c r="R130" s="1">
        <v>0.6</v>
      </c>
      <c r="S130" s="1">
        <v>0.01</v>
      </c>
      <c r="T130" s="1" t="s">
        <v>25</v>
      </c>
      <c r="W130" s="1">
        <v>27</v>
      </c>
      <c r="X130" s="1">
        <v>286</v>
      </c>
      <c r="Y130" s="1">
        <v>9</v>
      </c>
      <c r="Z130" s="1">
        <v>93</v>
      </c>
      <c r="AA130" s="1">
        <v>0.6</v>
      </c>
      <c r="AB130" s="1">
        <v>14</v>
      </c>
      <c r="AC130" s="1">
        <v>20</v>
      </c>
      <c r="AD130" s="1">
        <v>498</v>
      </c>
      <c r="AE130" s="1">
        <v>4.08</v>
      </c>
      <c r="AF130" s="1">
        <v>170</v>
      </c>
      <c r="AG130" s="1">
        <v>8</v>
      </c>
      <c r="AH130" s="1">
        <v>1</v>
      </c>
      <c r="AI130" s="1">
        <v>1</v>
      </c>
      <c r="AJ130" s="1">
        <v>47</v>
      </c>
      <c r="AK130" s="1">
        <v>0.5</v>
      </c>
      <c r="AL130" s="1">
        <v>1.5</v>
      </c>
      <c r="AM130" s="1">
        <v>13</v>
      </c>
      <c r="AN130" s="1">
        <v>95</v>
      </c>
      <c r="AO130" s="1">
        <v>0.56000000000000005</v>
      </c>
      <c r="AP130" s="1">
        <v>3.4000000000000002E-2</v>
      </c>
      <c r="AQ130" s="1">
        <v>3</v>
      </c>
      <c r="AR130" s="1">
        <v>16</v>
      </c>
      <c r="AS130" s="1">
        <v>0.71</v>
      </c>
      <c r="AT130" s="1">
        <v>60</v>
      </c>
      <c r="AU130" s="1">
        <v>7.0000000000000007E-2</v>
      </c>
      <c r="AV130" s="1">
        <v>4</v>
      </c>
      <c r="AW130" s="1">
        <v>2.5099999999999998</v>
      </c>
      <c r="AX130" s="1">
        <v>0.13</v>
      </c>
      <c r="AY130" s="1">
        <v>0.1</v>
      </c>
      <c r="AZ130" s="1">
        <v>1</v>
      </c>
    </row>
    <row r="131" spans="1:52" s="1" customFormat="1" x14ac:dyDescent="0.25">
      <c r="A131" s="1" t="s">
        <v>24</v>
      </c>
      <c r="B131" s="1">
        <v>146</v>
      </c>
      <c r="C131" s="1">
        <v>156</v>
      </c>
      <c r="D131" s="1">
        <v>10</v>
      </c>
      <c r="E131" s="1">
        <f t="shared" ref="E131:E194" si="23">B131*0.3048</f>
        <v>44.500800000000005</v>
      </c>
      <c r="F131" s="1">
        <f t="shared" ref="F131:F194" si="24">C131*0.3048</f>
        <v>47.5488</v>
      </c>
      <c r="G131" s="1">
        <f t="shared" ref="G131:G194" si="25">D131*0.3048</f>
        <v>3.048</v>
      </c>
      <c r="H131" s="1" t="s">
        <v>15</v>
      </c>
      <c r="I131" s="1">
        <v>462754</v>
      </c>
      <c r="J131" s="1">
        <f t="shared" si="19"/>
        <v>0.31</v>
      </c>
      <c r="K131" s="1">
        <f t="shared" si="20"/>
        <v>0.1</v>
      </c>
      <c r="L131" s="1">
        <f t="shared" si="21"/>
        <v>7</v>
      </c>
      <c r="M131" s="1">
        <f t="shared" si="22"/>
        <v>8.0000000000000002E-3</v>
      </c>
      <c r="N131" s="1" t="s">
        <v>55</v>
      </c>
      <c r="P131" s="1">
        <f t="shared" si="18"/>
        <v>0</v>
      </c>
      <c r="Q131" s="1">
        <v>3.1E-2</v>
      </c>
      <c r="R131" s="1">
        <v>0.7</v>
      </c>
      <c r="S131" s="1">
        <v>0.01</v>
      </c>
      <c r="T131" s="1" t="s">
        <v>25</v>
      </c>
      <c r="W131" s="1">
        <v>8</v>
      </c>
      <c r="X131" s="1">
        <v>321</v>
      </c>
      <c r="Y131" s="1">
        <v>18</v>
      </c>
      <c r="Z131" s="1">
        <v>75</v>
      </c>
      <c r="AA131" s="1">
        <v>0.7</v>
      </c>
      <c r="AB131" s="1">
        <v>22</v>
      </c>
      <c r="AC131" s="1">
        <v>25</v>
      </c>
      <c r="AD131" s="1">
        <v>415</v>
      </c>
      <c r="AE131" s="1">
        <v>4.82</v>
      </c>
      <c r="AF131" s="1">
        <v>80</v>
      </c>
      <c r="AG131" s="1">
        <v>9</v>
      </c>
      <c r="AH131" s="1">
        <v>1</v>
      </c>
      <c r="AI131" s="1">
        <v>2</v>
      </c>
      <c r="AJ131" s="1">
        <v>42</v>
      </c>
      <c r="AK131" s="1">
        <v>0.25</v>
      </c>
      <c r="AL131" s="1">
        <v>3</v>
      </c>
      <c r="AM131" s="1">
        <v>17</v>
      </c>
      <c r="AN131" s="1">
        <v>129</v>
      </c>
      <c r="AO131" s="1">
        <v>0.72</v>
      </c>
      <c r="AP131" s="1">
        <v>4.7E-2</v>
      </c>
      <c r="AQ131" s="1">
        <v>2</v>
      </c>
      <c r="AR131" s="1">
        <v>17</v>
      </c>
      <c r="AS131" s="1">
        <v>0.89</v>
      </c>
      <c r="AT131" s="1">
        <v>71</v>
      </c>
      <c r="AU131" s="1">
        <v>0.1</v>
      </c>
      <c r="AV131" s="1">
        <v>3</v>
      </c>
      <c r="AW131" s="1">
        <v>2.61</v>
      </c>
      <c r="AX131" s="1">
        <v>0.2</v>
      </c>
      <c r="AY131" s="1">
        <v>0.16</v>
      </c>
      <c r="AZ131" s="1">
        <v>1</v>
      </c>
    </row>
    <row r="132" spans="1:52" s="1" customFormat="1" x14ac:dyDescent="0.25">
      <c r="A132" s="1" t="s">
        <v>24</v>
      </c>
      <c r="B132" s="1">
        <v>156</v>
      </c>
      <c r="C132" s="1">
        <v>166</v>
      </c>
      <c r="D132" s="1">
        <v>10</v>
      </c>
      <c r="E132" s="1">
        <f t="shared" si="23"/>
        <v>47.5488</v>
      </c>
      <c r="F132" s="1">
        <f t="shared" si="24"/>
        <v>50.596800000000002</v>
      </c>
      <c r="G132" s="1">
        <f t="shared" si="25"/>
        <v>3.048</v>
      </c>
      <c r="H132" s="1" t="s">
        <v>15</v>
      </c>
      <c r="I132" s="1">
        <v>462755</v>
      </c>
      <c r="J132" s="1">
        <f t="shared" si="19"/>
        <v>0.31</v>
      </c>
      <c r="K132" s="1">
        <f t="shared" si="20"/>
        <v>0.6</v>
      </c>
      <c r="L132" s="1">
        <f t="shared" si="21"/>
        <v>7</v>
      </c>
      <c r="M132" s="1">
        <f t="shared" si="22"/>
        <v>1.2E-2</v>
      </c>
      <c r="N132" s="1" t="s">
        <v>55</v>
      </c>
      <c r="P132" s="1">
        <f t="shared" si="18"/>
        <v>0</v>
      </c>
      <c r="Q132" s="1">
        <v>3.1E-2</v>
      </c>
      <c r="R132" s="1">
        <v>0.7</v>
      </c>
      <c r="S132" s="1">
        <v>0.06</v>
      </c>
      <c r="T132" s="1" t="s">
        <v>25</v>
      </c>
      <c r="W132" s="1">
        <v>12</v>
      </c>
      <c r="X132" s="1">
        <v>320</v>
      </c>
      <c r="Y132" s="1">
        <v>10</v>
      </c>
      <c r="Z132" s="1">
        <v>78</v>
      </c>
      <c r="AA132" s="1">
        <v>0.7</v>
      </c>
      <c r="AB132" s="1">
        <v>18</v>
      </c>
      <c r="AC132" s="1">
        <v>28</v>
      </c>
      <c r="AD132" s="1">
        <v>425</v>
      </c>
      <c r="AE132" s="1">
        <v>4.5199999999999996</v>
      </c>
      <c r="AF132" s="1">
        <v>721</v>
      </c>
      <c r="AG132" s="1">
        <v>4</v>
      </c>
      <c r="AH132" s="1">
        <v>1</v>
      </c>
      <c r="AI132" s="1">
        <v>2</v>
      </c>
      <c r="AJ132" s="1">
        <v>66</v>
      </c>
      <c r="AK132" s="1">
        <v>0.25</v>
      </c>
      <c r="AL132" s="1">
        <v>8</v>
      </c>
      <c r="AM132" s="1">
        <v>20</v>
      </c>
      <c r="AN132" s="1">
        <v>72</v>
      </c>
      <c r="AO132" s="1">
        <v>1.0900000000000001</v>
      </c>
      <c r="AP132" s="1">
        <v>6.0999999999999999E-2</v>
      </c>
      <c r="AQ132" s="1">
        <v>4</v>
      </c>
      <c r="AR132" s="1">
        <v>18</v>
      </c>
      <c r="AS132" s="1">
        <v>0.75</v>
      </c>
      <c r="AT132" s="1">
        <v>90</v>
      </c>
      <c r="AU132" s="1">
        <v>0.05</v>
      </c>
      <c r="AV132" s="1">
        <v>4</v>
      </c>
      <c r="AW132" s="1">
        <v>3.18</v>
      </c>
      <c r="AX132" s="1">
        <v>0.32</v>
      </c>
      <c r="AY132" s="1">
        <v>0.17</v>
      </c>
      <c r="AZ132" s="1">
        <v>1</v>
      </c>
    </row>
    <row r="133" spans="1:52" s="1" customFormat="1" x14ac:dyDescent="0.25">
      <c r="A133" s="1" t="s">
        <v>24</v>
      </c>
      <c r="B133" s="1">
        <v>166</v>
      </c>
      <c r="C133" s="1">
        <v>176</v>
      </c>
      <c r="D133" s="1">
        <v>10</v>
      </c>
      <c r="E133" s="1">
        <f t="shared" si="23"/>
        <v>50.596800000000002</v>
      </c>
      <c r="F133" s="1">
        <f t="shared" si="24"/>
        <v>53.644800000000004</v>
      </c>
      <c r="G133" s="1">
        <f t="shared" si="25"/>
        <v>3.048</v>
      </c>
      <c r="H133" s="1" t="s">
        <v>15</v>
      </c>
      <c r="I133" s="1">
        <v>462756</v>
      </c>
      <c r="J133" s="1">
        <f t="shared" si="19"/>
        <v>0.21999999999999997</v>
      </c>
      <c r="K133" s="1">
        <f t="shared" si="20"/>
        <v>0.5</v>
      </c>
      <c r="L133" s="1">
        <f t="shared" si="21"/>
        <v>4</v>
      </c>
      <c r="M133" s="1">
        <f t="shared" si="22"/>
        <v>8.9999999999999993E-3</v>
      </c>
      <c r="N133" s="1" t="s">
        <v>55</v>
      </c>
      <c r="P133" s="1">
        <f t="shared" si="18"/>
        <v>0</v>
      </c>
      <c r="Q133" s="1">
        <v>2.1999999999999999E-2</v>
      </c>
      <c r="R133" s="1">
        <v>0.4</v>
      </c>
      <c r="S133" s="1">
        <v>0.05</v>
      </c>
      <c r="T133" s="1" t="s">
        <v>25</v>
      </c>
      <c r="W133" s="1">
        <v>9</v>
      </c>
      <c r="X133" s="1">
        <v>234</v>
      </c>
      <c r="Y133" s="1">
        <v>14</v>
      </c>
      <c r="Z133" s="1">
        <v>115</v>
      </c>
      <c r="AA133" s="1">
        <v>0.4</v>
      </c>
      <c r="AB133" s="1">
        <v>7</v>
      </c>
      <c r="AC133" s="1">
        <v>24</v>
      </c>
      <c r="AD133" s="1">
        <v>359</v>
      </c>
      <c r="AE133" s="1">
        <v>3.28</v>
      </c>
      <c r="AF133" s="1">
        <v>657</v>
      </c>
      <c r="AG133" s="1">
        <v>4</v>
      </c>
      <c r="AH133" s="1">
        <v>1</v>
      </c>
      <c r="AI133" s="1">
        <v>2</v>
      </c>
      <c r="AJ133" s="1">
        <v>35</v>
      </c>
      <c r="AK133" s="1">
        <v>0.8</v>
      </c>
      <c r="AL133" s="1">
        <v>7</v>
      </c>
      <c r="AM133" s="1">
        <v>9</v>
      </c>
      <c r="AN133" s="1">
        <v>87</v>
      </c>
      <c r="AO133" s="1">
        <v>0.87</v>
      </c>
      <c r="AP133" s="1">
        <v>0.317</v>
      </c>
      <c r="AQ133" s="1">
        <v>6</v>
      </c>
      <c r="AR133" s="1">
        <v>11</v>
      </c>
      <c r="AS133" s="1">
        <v>0.63</v>
      </c>
      <c r="AT133" s="1">
        <v>75</v>
      </c>
      <c r="AU133" s="1">
        <v>0.06</v>
      </c>
      <c r="AV133" s="1">
        <v>5</v>
      </c>
      <c r="AW133" s="1">
        <v>1.31</v>
      </c>
      <c r="AX133" s="1">
        <v>0.08</v>
      </c>
      <c r="AY133" s="1">
        <v>0.09</v>
      </c>
      <c r="AZ133" s="1">
        <v>1</v>
      </c>
    </row>
    <row r="134" spans="1:52" s="1" customFormat="1" x14ac:dyDescent="0.25">
      <c r="A134" s="1" t="s">
        <v>24</v>
      </c>
      <c r="B134" s="1">
        <v>176</v>
      </c>
      <c r="C134" s="1">
        <v>186</v>
      </c>
      <c r="D134" s="1">
        <v>10</v>
      </c>
      <c r="E134" s="1">
        <f t="shared" si="23"/>
        <v>53.644800000000004</v>
      </c>
      <c r="F134" s="1">
        <f t="shared" si="24"/>
        <v>56.692800000000005</v>
      </c>
      <c r="G134" s="1">
        <f t="shared" si="25"/>
        <v>3.048</v>
      </c>
      <c r="H134" s="1" t="s">
        <v>15</v>
      </c>
      <c r="I134" s="1">
        <v>462757</v>
      </c>
      <c r="J134" s="1">
        <f t="shared" si="19"/>
        <v>0.36</v>
      </c>
      <c r="K134" s="1">
        <f t="shared" si="20"/>
        <v>0.05</v>
      </c>
      <c r="L134" s="1">
        <f t="shared" si="21"/>
        <v>7</v>
      </c>
      <c r="M134" s="1">
        <f t="shared" si="22"/>
        <v>6.0000000000000001E-3</v>
      </c>
      <c r="N134" s="1" t="s">
        <v>55</v>
      </c>
      <c r="P134" s="1">
        <f t="shared" si="18"/>
        <v>0</v>
      </c>
      <c r="Q134" s="1">
        <v>3.5999999999999997E-2</v>
      </c>
      <c r="R134" s="1">
        <v>0.7</v>
      </c>
      <c r="S134" s="1">
        <v>5.0000000000000001E-3</v>
      </c>
      <c r="T134" s="1" t="s">
        <v>25</v>
      </c>
      <c r="W134" s="1">
        <v>6</v>
      </c>
      <c r="X134" s="1">
        <v>361</v>
      </c>
      <c r="Y134" s="1">
        <v>14</v>
      </c>
      <c r="Z134" s="1">
        <v>86</v>
      </c>
      <c r="AA134" s="1">
        <v>0.7</v>
      </c>
      <c r="AB134" s="1">
        <v>10</v>
      </c>
      <c r="AC134" s="1">
        <v>22</v>
      </c>
      <c r="AD134" s="1">
        <v>281</v>
      </c>
      <c r="AE134" s="1">
        <v>3.72</v>
      </c>
      <c r="AF134" s="1">
        <v>57</v>
      </c>
      <c r="AG134" s="1">
        <v>4</v>
      </c>
      <c r="AH134" s="1">
        <v>1</v>
      </c>
      <c r="AI134" s="1">
        <v>2</v>
      </c>
      <c r="AJ134" s="1">
        <v>106</v>
      </c>
      <c r="AK134" s="1">
        <v>0.7</v>
      </c>
      <c r="AL134" s="1">
        <v>1.5</v>
      </c>
      <c r="AM134" s="1">
        <v>9</v>
      </c>
      <c r="AN134" s="1">
        <v>72</v>
      </c>
      <c r="AO134" s="1">
        <v>0.83</v>
      </c>
      <c r="AP134" s="1">
        <v>5.2999999999999999E-2</v>
      </c>
      <c r="AQ134" s="1">
        <v>3</v>
      </c>
      <c r="AR134" s="1">
        <v>12</v>
      </c>
      <c r="AS134" s="1">
        <v>0.55000000000000004</v>
      </c>
      <c r="AT134" s="1">
        <v>134</v>
      </c>
      <c r="AU134" s="1">
        <v>7.0000000000000007E-2</v>
      </c>
      <c r="AV134" s="1">
        <v>3</v>
      </c>
      <c r="AW134" s="1">
        <v>1.99</v>
      </c>
      <c r="AX134" s="1">
        <v>0.24</v>
      </c>
      <c r="AY134" s="1">
        <v>0.04</v>
      </c>
      <c r="AZ134" s="1">
        <v>1</v>
      </c>
    </row>
    <row r="135" spans="1:52" s="1" customFormat="1" x14ac:dyDescent="0.25">
      <c r="A135" s="1" t="s">
        <v>24</v>
      </c>
      <c r="B135" s="1">
        <v>186</v>
      </c>
      <c r="C135" s="1">
        <v>196</v>
      </c>
      <c r="D135" s="1">
        <v>10</v>
      </c>
      <c r="E135" s="1">
        <f t="shared" si="23"/>
        <v>56.692800000000005</v>
      </c>
      <c r="F135" s="1">
        <f t="shared" si="24"/>
        <v>59.7408</v>
      </c>
      <c r="G135" s="1">
        <f t="shared" si="25"/>
        <v>3.048</v>
      </c>
      <c r="H135" s="1" t="s">
        <v>15</v>
      </c>
      <c r="I135" s="1">
        <v>462758</v>
      </c>
      <c r="J135" s="1">
        <f t="shared" si="19"/>
        <v>0.31</v>
      </c>
      <c r="K135" s="1">
        <f t="shared" si="20"/>
        <v>0.05</v>
      </c>
      <c r="L135" s="1">
        <f t="shared" si="21"/>
        <v>5</v>
      </c>
      <c r="M135" s="1">
        <f t="shared" si="22"/>
        <v>6.0000000000000001E-3</v>
      </c>
      <c r="N135" s="1" t="s">
        <v>55</v>
      </c>
      <c r="P135" s="1">
        <f t="shared" si="18"/>
        <v>0</v>
      </c>
      <c r="Q135" s="1">
        <v>3.1E-2</v>
      </c>
      <c r="R135" s="1">
        <v>0.5</v>
      </c>
      <c r="S135" s="1">
        <v>5.0000000000000001E-3</v>
      </c>
      <c r="T135" s="1" t="s">
        <v>25</v>
      </c>
      <c r="W135" s="1">
        <v>6</v>
      </c>
      <c r="X135" s="1">
        <v>330</v>
      </c>
      <c r="Y135" s="1">
        <v>13</v>
      </c>
      <c r="Z135" s="1">
        <v>64</v>
      </c>
      <c r="AA135" s="1">
        <v>0.5</v>
      </c>
      <c r="AB135" s="1">
        <v>10</v>
      </c>
      <c r="AC135" s="1">
        <v>23</v>
      </c>
      <c r="AD135" s="1">
        <v>211</v>
      </c>
      <c r="AE135" s="1">
        <v>3.18</v>
      </c>
      <c r="AF135" s="1">
        <v>46</v>
      </c>
      <c r="AG135" s="1">
        <v>4</v>
      </c>
      <c r="AH135" s="1">
        <v>1</v>
      </c>
      <c r="AI135" s="1">
        <v>1</v>
      </c>
      <c r="AJ135" s="1">
        <v>147</v>
      </c>
      <c r="AK135" s="1">
        <v>0.25</v>
      </c>
      <c r="AL135" s="1">
        <v>1.5</v>
      </c>
      <c r="AM135" s="1">
        <v>9</v>
      </c>
      <c r="AN135" s="1">
        <v>83</v>
      </c>
      <c r="AO135" s="1">
        <v>0.72</v>
      </c>
      <c r="AP135" s="1">
        <v>4.4999999999999998E-2</v>
      </c>
      <c r="AQ135" s="1">
        <v>3</v>
      </c>
      <c r="AR135" s="1">
        <v>10</v>
      </c>
      <c r="AS135" s="1">
        <v>0.63</v>
      </c>
      <c r="AT135" s="1">
        <v>122</v>
      </c>
      <c r="AU135" s="1">
        <v>0.1</v>
      </c>
      <c r="AV135" s="1">
        <v>3</v>
      </c>
      <c r="AW135" s="1">
        <v>1.86</v>
      </c>
      <c r="AX135" s="1">
        <v>0.18</v>
      </c>
      <c r="AY135" s="1">
        <v>0.11</v>
      </c>
      <c r="AZ135" s="1">
        <v>1</v>
      </c>
    </row>
    <row r="136" spans="1:52" s="1" customFormat="1" x14ac:dyDescent="0.25">
      <c r="A136" s="1" t="s">
        <v>24</v>
      </c>
      <c r="B136" s="1">
        <v>196</v>
      </c>
      <c r="C136" s="1">
        <v>206</v>
      </c>
      <c r="D136" s="1">
        <v>10</v>
      </c>
      <c r="E136" s="1">
        <f t="shared" si="23"/>
        <v>59.7408</v>
      </c>
      <c r="F136" s="1">
        <f t="shared" si="24"/>
        <v>62.788800000000002</v>
      </c>
      <c r="G136" s="1">
        <f t="shared" si="25"/>
        <v>3.048</v>
      </c>
      <c r="H136" s="1" t="s">
        <v>15</v>
      </c>
      <c r="I136" s="1">
        <v>462759</v>
      </c>
      <c r="J136" s="1">
        <f t="shared" si="19"/>
        <v>0.12</v>
      </c>
      <c r="K136" s="1">
        <f t="shared" si="20"/>
        <v>0.05</v>
      </c>
      <c r="L136" s="1">
        <f t="shared" si="21"/>
        <v>1.5</v>
      </c>
      <c r="M136" s="1">
        <f t="shared" si="22"/>
        <v>1.0999999999999999E-2</v>
      </c>
      <c r="N136" s="1" t="s">
        <v>55</v>
      </c>
      <c r="P136" s="1">
        <f t="shared" si="18"/>
        <v>0</v>
      </c>
      <c r="Q136" s="1">
        <v>1.2E-2</v>
      </c>
      <c r="R136" s="1">
        <v>0.15</v>
      </c>
      <c r="S136" s="1">
        <v>5.0000000000000001E-3</v>
      </c>
      <c r="T136" s="1" t="s">
        <v>25</v>
      </c>
      <c r="W136" s="1">
        <v>11</v>
      </c>
      <c r="X136" s="1">
        <v>130</v>
      </c>
      <c r="Y136" s="1">
        <v>8</v>
      </c>
      <c r="Z136" s="1">
        <v>74</v>
      </c>
      <c r="AA136" s="1">
        <v>0.15</v>
      </c>
      <c r="AB136" s="1">
        <v>14</v>
      </c>
      <c r="AC136" s="1">
        <v>13</v>
      </c>
      <c r="AD136" s="1">
        <v>201</v>
      </c>
      <c r="AE136" s="1">
        <v>2.33</v>
      </c>
      <c r="AF136" s="1">
        <v>32</v>
      </c>
      <c r="AG136" s="1">
        <v>4</v>
      </c>
      <c r="AH136" s="1">
        <v>1</v>
      </c>
      <c r="AI136" s="1">
        <v>1</v>
      </c>
      <c r="AJ136" s="1">
        <v>112</v>
      </c>
      <c r="AK136" s="1">
        <v>0.8</v>
      </c>
      <c r="AL136" s="1">
        <v>1.5</v>
      </c>
      <c r="AM136" s="1">
        <v>7</v>
      </c>
      <c r="AN136" s="1">
        <v>59</v>
      </c>
      <c r="AO136" s="1">
        <v>0.73</v>
      </c>
      <c r="AP136" s="1">
        <v>0.05</v>
      </c>
      <c r="AQ136" s="1">
        <v>2</v>
      </c>
      <c r="AR136" s="1">
        <v>9</v>
      </c>
      <c r="AS136" s="1">
        <v>0.48</v>
      </c>
      <c r="AT136" s="1">
        <v>200</v>
      </c>
      <c r="AU136" s="1">
        <v>7.0000000000000007E-2</v>
      </c>
      <c r="AV136" s="1">
        <v>3</v>
      </c>
      <c r="AW136" s="1">
        <v>1.56</v>
      </c>
      <c r="AX136" s="1">
        <v>0.18</v>
      </c>
      <c r="AY136" s="1">
        <v>0.05</v>
      </c>
      <c r="AZ136" s="1">
        <v>2</v>
      </c>
    </row>
    <row r="137" spans="1:52" s="1" customFormat="1" x14ac:dyDescent="0.25">
      <c r="A137" s="1" t="s">
        <v>24</v>
      </c>
      <c r="B137" s="1">
        <v>206</v>
      </c>
      <c r="C137" s="1">
        <v>216</v>
      </c>
      <c r="D137" s="1">
        <v>10</v>
      </c>
      <c r="E137" s="1">
        <f t="shared" si="23"/>
        <v>62.788800000000002</v>
      </c>
      <c r="F137" s="1">
        <f t="shared" si="24"/>
        <v>65.836799999999997</v>
      </c>
      <c r="G137" s="1">
        <f t="shared" si="25"/>
        <v>3.048</v>
      </c>
      <c r="H137" s="1" t="s">
        <v>15</v>
      </c>
      <c r="I137" s="1">
        <v>462760</v>
      </c>
      <c r="J137" s="1">
        <f t="shared" si="19"/>
        <v>0.15</v>
      </c>
      <c r="K137" s="1">
        <f t="shared" si="20"/>
        <v>0.1</v>
      </c>
      <c r="L137" s="1">
        <f t="shared" si="21"/>
        <v>1.5</v>
      </c>
      <c r="M137" s="1">
        <f t="shared" si="22"/>
        <v>3.0000000000000001E-3</v>
      </c>
      <c r="N137" s="1" t="s">
        <v>55</v>
      </c>
      <c r="P137" s="1">
        <f t="shared" si="18"/>
        <v>0</v>
      </c>
      <c r="Q137" s="1">
        <v>1.4999999999999999E-2</v>
      </c>
      <c r="R137" s="1">
        <v>0.15</v>
      </c>
      <c r="S137" s="1">
        <v>0.01</v>
      </c>
      <c r="T137" s="1" t="s">
        <v>25</v>
      </c>
      <c r="W137" s="1">
        <v>3</v>
      </c>
      <c r="X137" s="1">
        <v>163</v>
      </c>
      <c r="Y137" s="1">
        <v>7</v>
      </c>
      <c r="Z137" s="1">
        <v>49</v>
      </c>
      <c r="AA137" s="1">
        <v>0.15</v>
      </c>
      <c r="AB137" s="1">
        <v>92</v>
      </c>
      <c r="AC137" s="1">
        <v>28</v>
      </c>
      <c r="AD137" s="1">
        <v>267</v>
      </c>
      <c r="AE137" s="1">
        <v>4.08</v>
      </c>
      <c r="AF137" s="1">
        <v>20</v>
      </c>
      <c r="AG137" s="1">
        <v>4</v>
      </c>
      <c r="AH137" s="1">
        <v>1</v>
      </c>
      <c r="AI137" s="1">
        <v>2</v>
      </c>
      <c r="AJ137" s="1">
        <v>163</v>
      </c>
      <c r="AK137" s="1">
        <v>0.25</v>
      </c>
      <c r="AL137" s="1">
        <v>3</v>
      </c>
      <c r="AM137" s="1">
        <v>14</v>
      </c>
      <c r="AN137" s="1">
        <v>81</v>
      </c>
      <c r="AO137" s="1">
        <v>2.7</v>
      </c>
      <c r="AP137" s="1">
        <v>6.7000000000000004E-2</v>
      </c>
      <c r="AQ137" s="1">
        <v>4</v>
      </c>
      <c r="AR137" s="1">
        <v>26</v>
      </c>
      <c r="AS137" s="1">
        <v>0.7</v>
      </c>
      <c r="AT137" s="1">
        <v>223</v>
      </c>
      <c r="AU137" s="1">
        <v>0.1</v>
      </c>
      <c r="AV137" s="1">
        <v>4</v>
      </c>
      <c r="AW137" s="1">
        <v>3.4</v>
      </c>
      <c r="AX137" s="1">
        <v>0.4</v>
      </c>
      <c r="AY137" s="1">
        <v>0.26</v>
      </c>
      <c r="AZ137" s="1">
        <v>1</v>
      </c>
    </row>
    <row r="138" spans="1:52" s="1" customFormat="1" x14ac:dyDescent="0.25">
      <c r="A138" s="1" t="s">
        <v>24</v>
      </c>
      <c r="B138" s="1">
        <v>216</v>
      </c>
      <c r="C138" s="1">
        <v>226</v>
      </c>
      <c r="D138" s="1">
        <v>10</v>
      </c>
      <c r="E138" s="1">
        <f t="shared" si="23"/>
        <v>65.836799999999997</v>
      </c>
      <c r="F138" s="1">
        <f t="shared" si="24"/>
        <v>68.884799999999998</v>
      </c>
      <c r="G138" s="1">
        <f t="shared" si="25"/>
        <v>3.048</v>
      </c>
      <c r="H138" s="1" t="s">
        <v>15</v>
      </c>
      <c r="I138" s="1">
        <v>462761</v>
      </c>
      <c r="J138" s="1">
        <f t="shared" si="19"/>
        <v>0.14000000000000001</v>
      </c>
      <c r="K138" s="1">
        <f t="shared" si="20"/>
        <v>0.1</v>
      </c>
      <c r="L138" s="1">
        <f t="shared" si="21"/>
        <v>3</v>
      </c>
      <c r="M138" s="1">
        <f t="shared" si="22"/>
        <v>4.0000000000000001E-3</v>
      </c>
      <c r="N138" s="1" t="s">
        <v>55</v>
      </c>
      <c r="P138" s="1">
        <f t="shared" si="18"/>
        <v>0</v>
      </c>
      <c r="Q138" s="1">
        <v>1.4E-2</v>
      </c>
      <c r="R138" s="1">
        <v>0.3</v>
      </c>
      <c r="S138" s="1">
        <v>0.01</v>
      </c>
      <c r="T138" s="1" t="s">
        <v>25</v>
      </c>
      <c r="W138" s="1">
        <v>4</v>
      </c>
      <c r="X138" s="1">
        <v>149</v>
      </c>
      <c r="Y138" s="1">
        <v>1.5</v>
      </c>
      <c r="Z138" s="1">
        <v>38</v>
      </c>
      <c r="AA138" s="1">
        <v>0.3</v>
      </c>
      <c r="AB138" s="1">
        <v>23</v>
      </c>
      <c r="AC138" s="1">
        <v>16</v>
      </c>
      <c r="AD138" s="1">
        <v>191</v>
      </c>
      <c r="AE138" s="1">
        <v>2.68</v>
      </c>
      <c r="AF138" s="1">
        <v>38</v>
      </c>
      <c r="AG138" s="1">
        <v>9</v>
      </c>
      <c r="AH138" s="1">
        <v>1</v>
      </c>
      <c r="AI138" s="1">
        <v>1</v>
      </c>
      <c r="AJ138" s="1">
        <v>48</v>
      </c>
      <c r="AK138" s="1">
        <v>0.25</v>
      </c>
      <c r="AL138" s="1">
        <v>1.5</v>
      </c>
      <c r="AM138" s="1">
        <v>8</v>
      </c>
      <c r="AN138" s="1">
        <v>109</v>
      </c>
      <c r="AO138" s="1">
        <v>1</v>
      </c>
      <c r="AP138" s="1">
        <v>4.1000000000000002E-2</v>
      </c>
      <c r="AQ138" s="1">
        <v>1</v>
      </c>
      <c r="AR138" s="1">
        <v>13</v>
      </c>
      <c r="AS138" s="1">
        <v>0.73</v>
      </c>
      <c r="AT138" s="1">
        <v>28</v>
      </c>
      <c r="AU138" s="1">
        <v>0.1</v>
      </c>
      <c r="AV138" s="1">
        <v>7</v>
      </c>
      <c r="AW138" s="1">
        <v>2.13</v>
      </c>
      <c r="AX138" s="1">
        <v>0.19</v>
      </c>
      <c r="AY138" s="1">
        <v>7.0000000000000007E-2</v>
      </c>
      <c r="AZ138" s="1">
        <v>1</v>
      </c>
    </row>
    <row r="139" spans="1:52" s="1" customFormat="1" x14ac:dyDescent="0.25">
      <c r="A139" s="1" t="s">
        <v>24</v>
      </c>
      <c r="B139" s="1">
        <v>226</v>
      </c>
      <c r="C139" s="1">
        <v>236</v>
      </c>
      <c r="D139" s="1">
        <v>10</v>
      </c>
      <c r="E139" s="1">
        <f t="shared" si="23"/>
        <v>68.884799999999998</v>
      </c>
      <c r="F139" s="1">
        <f t="shared" si="24"/>
        <v>71.9328</v>
      </c>
      <c r="G139" s="1">
        <f t="shared" si="25"/>
        <v>3.048</v>
      </c>
      <c r="H139" s="1" t="s">
        <v>15</v>
      </c>
      <c r="I139" s="1">
        <v>462762</v>
      </c>
      <c r="J139" s="1">
        <f t="shared" si="19"/>
        <v>0.18</v>
      </c>
      <c r="K139" s="1">
        <f t="shared" si="20"/>
        <v>0.05</v>
      </c>
      <c r="L139" s="1">
        <f t="shared" si="21"/>
        <v>4</v>
      </c>
      <c r="M139" s="1">
        <f t="shared" si="22"/>
        <v>8.9999999999999993E-3</v>
      </c>
      <c r="N139" s="1" t="s">
        <v>55</v>
      </c>
      <c r="P139" s="1">
        <f t="shared" si="18"/>
        <v>0</v>
      </c>
      <c r="Q139" s="1">
        <v>1.7999999999999999E-2</v>
      </c>
      <c r="R139" s="1">
        <v>0.4</v>
      </c>
      <c r="S139" s="1">
        <v>5.0000000000000001E-3</v>
      </c>
      <c r="T139" s="1" t="s">
        <v>25</v>
      </c>
      <c r="W139" s="1">
        <v>9</v>
      </c>
      <c r="X139" s="1">
        <v>173</v>
      </c>
      <c r="Y139" s="1">
        <v>3</v>
      </c>
      <c r="Z139" s="1">
        <v>42</v>
      </c>
      <c r="AA139" s="1">
        <v>0.4</v>
      </c>
      <c r="AB139" s="1">
        <v>14</v>
      </c>
      <c r="AC139" s="1">
        <v>17</v>
      </c>
      <c r="AD139" s="1">
        <v>390</v>
      </c>
      <c r="AE139" s="1">
        <v>3.88</v>
      </c>
      <c r="AF139" s="1">
        <v>156</v>
      </c>
      <c r="AG139" s="1">
        <v>4</v>
      </c>
      <c r="AH139" s="1">
        <v>1</v>
      </c>
      <c r="AI139" s="1">
        <v>2</v>
      </c>
      <c r="AJ139" s="1">
        <v>16</v>
      </c>
      <c r="AK139" s="1">
        <v>0.25</v>
      </c>
      <c r="AL139" s="1">
        <v>1.5</v>
      </c>
      <c r="AM139" s="1">
        <v>15</v>
      </c>
      <c r="AN139" s="1">
        <v>92</v>
      </c>
      <c r="AO139" s="1">
        <v>1.5</v>
      </c>
      <c r="AP139" s="1">
        <v>2.1000000000000001E-2</v>
      </c>
      <c r="AQ139" s="1">
        <v>4</v>
      </c>
      <c r="AR139" s="1">
        <v>10</v>
      </c>
      <c r="AS139" s="1">
        <v>0.91</v>
      </c>
      <c r="AT139" s="1">
        <v>67</v>
      </c>
      <c r="AU139" s="1">
        <v>0.02</v>
      </c>
      <c r="AV139" s="1">
        <v>9</v>
      </c>
      <c r="AW139" s="1">
        <v>2.09</v>
      </c>
      <c r="AX139" s="1">
        <v>0.04</v>
      </c>
      <c r="AY139" s="1">
        <v>0.21</v>
      </c>
      <c r="AZ139" s="1">
        <v>1</v>
      </c>
    </row>
    <row r="140" spans="1:52" s="1" customFormat="1" x14ac:dyDescent="0.25">
      <c r="A140" s="1" t="s">
        <v>24</v>
      </c>
      <c r="B140" s="1">
        <v>236</v>
      </c>
      <c r="C140" s="1">
        <v>246</v>
      </c>
      <c r="D140" s="1">
        <v>10</v>
      </c>
      <c r="E140" s="1">
        <f t="shared" si="23"/>
        <v>71.9328</v>
      </c>
      <c r="F140" s="1">
        <f t="shared" si="24"/>
        <v>74.980800000000002</v>
      </c>
      <c r="G140" s="1">
        <f t="shared" si="25"/>
        <v>3.048</v>
      </c>
      <c r="H140" s="1" t="s">
        <v>15</v>
      </c>
      <c r="I140" s="1">
        <v>462763</v>
      </c>
      <c r="J140" s="1">
        <f t="shared" si="19"/>
        <v>0.18</v>
      </c>
      <c r="K140" s="1">
        <f t="shared" si="20"/>
        <v>0.1</v>
      </c>
      <c r="L140" s="1">
        <f t="shared" si="21"/>
        <v>1.5</v>
      </c>
      <c r="M140" s="1">
        <f t="shared" si="22"/>
        <v>4.0000000000000001E-3</v>
      </c>
      <c r="N140" s="1" t="s">
        <v>55</v>
      </c>
      <c r="P140" s="1">
        <f t="shared" si="18"/>
        <v>0</v>
      </c>
      <c r="Q140" s="1">
        <v>1.7999999999999999E-2</v>
      </c>
      <c r="R140" s="1">
        <v>0.15</v>
      </c>
      <c r="S140" s="1">
        <v>0.01</v>
      </c>
      <c r="T140" s="1" t="s">
        <v>25</v>
      </c>
      <c r="W140" s="1">
        <v>4</v>
      </c>
      <c r="X140" s="1">
        <v>189</v>
      </c>
      <c r="Y140" s="1">
        <v>6</v>
      </c>
      <c r="Z140" s="1">
        <v>23</v>
      </c>
      <c r="AA140" s="1">
        <v>0.15</v>
      </c>
      <c r="AB140" s="1">
        <v>16</v>
      </c>
      <c r="AC140" s="1">
        <v>15</v>
      </c>
      <c r="AD140" s="1">
        <v>242</v>
      </c>
      <c r="AE140" s="1">
        <v>3.32</v>
      </c>
      <c r="AF140" s="1">
        <v>96</v>
      </c>
      <c r="AG140" s="1">
        <v>4</v>
      </c>
      <c r="AH140" s="1">
        <v>1</v>
      </c>
      <c r="AI140" s="1">
        <v>1</v>
      </c>
      <c r="AJ140" s="1">
        <v>15</v>
      </c>
      <c r="AK140" s="1">
        <v>0.25</v>
      </c>
      <c r="AL140" s="1">
        <v>1.5</v>
      </c>
      <c r="AM140" s="1">
        <v>11</v>
      </c>
      <c r="AN140" s="1">
        <v>58</v>
      </c>
      <c r="AO140" s="1">
        <v>0.55000000000000004</v>
      </c>
      <c r="AP140" s="1">
        <v>2.5000000000000001E-2</v>
      </c>
      <c r="AQ140" s="1">
        <v>3</v>
      </c>
      <c r="AR140" s="1">
        <v>7</v>
      </c>
      <c r="AS140" s="1">
        <v>0.65</v>
      </c>
      <c r="AT140" s="1">
        <v>113</v>
      </c>
      <c r="AU140" s="1">
        <v>0.04</v>
      </c>
      <c r="AV140" s="1">
        <v>8</v>
      </c>
      <c r="AW140" s="1">
        <v>1.78</v>
      </c>
      <c r="AX140" s="1">
        <v>7.0000000000000007E-2</v>
      </c>
      <c r="AY140" s="1">
        <v>0.36</v>
      </c>
      <c r="AZ140" s="1">
        <v>1</v>
      </c>
    </row>
    <row r="141" spans="1:52" s="1" customFormat="1" x14ac:dyDescent="0.25">
      <c r="A141" s="1" t="s">
        <v>24</v>
      </c>
      <c r="B141" s="1">
        <v>246</v>
      </c>
      <c r="C141" s="1">
        <v>256</v>
      </c>
      <c r="D141" s="1">
        <v>10</v>
      </c>
      <c r="E141" s="1">
        <f t="shared" si="23"/>
        <v>74.980800000000002</v>
      </c>
      <c r="F141" s="1">
        <f t="shared" si="24"/>
        <v>78.028800000000004</v>
      </c>
      <c r="G141" s="1">
        <f t="shared" si="25"/>
        <v>3.048</v>
      </c>
      <c r="H141" s="1" t="s">
        <v>15</v>
      </c>
      <c r="I141" s="1">
        <v>462765</v>
      </c>
      <c r="J141" s="1">
        <f t="shared" si="19"/>
        <v>0.12</v>
      </c>
      <c r="K141" s="1">
        <f t="shared" si="20"/>
        <v>0.4</v>
      </c>
      <c r="L141" s="1">
        <f t="shared" si="21"/>
        <v>1.5</v>
      </c>
      <c r="M141" s="1">
        <f t="shared" si="22"/>
        <v>3.0000000000000001E-3</v>
      </c>
      <c r="N141" s="1" t="s">
        <v>55</v>
      </c>
      <c r="P141" s="1">
        <f t="shared" si="18"/>
        <v>0</v>
      </c>
      <c r="Q141" s="1">
        <v>1.2E-2</v>
      </c>
      <c r="R141" s="1">
        <v>0.15</v>
      </c>
      <c r="S141" s="1">
        <v>0.04</v>
      </c>
      <c r="T141" s="1" t="s">
        <v>25</v>
      </c>
      <c r="W141" s="1">
        <v>3</v>
      </c>
      <c r="X141" s="1">
        <v>129</v>
      </c>
      <c r="Y141" s="1">
        <v>1.5</v>
      </c>
      <c r="Z141" s="1">
        <v>49</v>
      </c>
      <c r="AA141" s="1">
        <v>0.15</v>
      </c>
      <c r="AB141" s="1">
        <v>12</v>
      </c>
      <c r="AC141" s="1">
        <v>15</v>
      </c>
      <c r="AD141" s="1">
        <v>283</v>
      </c>
      <c r="AE141" s="1">
        <v>3.8</v>
      </c>
      <c r="AF141" s="1">
        <v>96</v>
      </c>
      <c r="AG141" s="1">
        <v>4</v>
      </c>
      <c r="AH141" s="1">
        <v>1</v>
      </c>
      <c r="AI141" s="1">
        <v>2</v>
      </c>
      <c r="AJ141" s="1">
        <v>73</v>
      </c>
      <c r="AK141" s="1">
        <v>0.25</v>
      </c>
      <c r="AL141" s="1">
        <v>1.5</v>
      </c>
      <c r="AM141" s="1">
        <v>13</v>
      </c>
      <c r="AN141" s="1">
        <v>67</v>
      </c>
      <c r="AO141" s="1">
        <v>2.41</v>
      </c>
      <c r="AP141" s="1">
        <v>6.4000000000000001E-2</v>
      </c>
      <c r="AQ141" s="1">
        <v>4</v>
      </c>
      <c r="AR141" s="1">
        <v>9</v>
      </c>
      <c r="AS141" s="1">
        <v>0.56000000000000005</v>
      </c>
      <c r="AT141" s="1">
        <v>107</v>
      </c>
      <c r="AU141" s="1">
        <v>0.04</v>
      </c>
      <c r="AV141" s="1">
        <v>13</v>
      </c>
      <c r="AW141" s="1">
        <v>4.1500000000000004</v>
      </c>
      <c r="AX141" s="1">
        <v>0.23</v>
      </c>
      <c r="AY141" s="1">
        <v>0.23</v>
      </c>
      <c r="AZ141" s="1">
        <v>2</v>
      </c>
    </row>
    <row r="142" spans="1:52" s="1" customFormat="1" x14ac:dyDescent="0.25">
      <c r="A142" s="1" t="s">
        <v>24</v>
      </c>
      <c r="B142" s="1">
        <v>256</v>
      </c>
      <c r="C142" s="1">
        <v>266</v>
      </c>
      <c r="D142" s="1">
        <v>10</v>
      </c>
      <c r="E142" s="1">
        <f t="shared" si="23"/>
        <v>78.028800000000004</v>
      </c>
      <c r="F142" s="1">
        <f t="shared" si="24"/>
        <v>81.076800000000006</v>
      </c>
      <c r="G142" s="1">
        <f t="shared" si="25"/>
        <v>3.048</v>
      </c>
      <c r="H142" s="1" t="s">
        <v>15</v>
      </c>
      <c r="I142" s="1">
        <v>462766</v>
      </c>
      <c r="J142" s="1">
        <f t="shared" si="19"/>
        <v>0.15</v>
      </c>
      <c r="K142" s="1">
        <f t="shared" si="20"/>
        <v>0.1</v>
      </c>
      <c r="L142" s="1">
        <f t="shared" si="21"/>
        <v>1.5</v>
      </c>
      <c r="M142" s="1">
        <f t="shared" si="22"/>
        <v>4.0000000000000001E-3</v>
      </c>
      <c r="N142" s="1" t="s">
        <v>55</v>
      </c>
      <c r="P142" s="1">
        <f t="shared" si="18"/>
        <v>0</v>
      </c>
      <c r="Q142" s="1">
        <v>1.4999999999999999E-2</v>
      </c>
      <c r="R142" s="1">
        <v>0.15</v>
      </c>
      <c r="S142" s="1">
        <v>0.01</v>
      </c>
      <c r="T142" s="1" t="s">
        <v>25</v>
      </c>
      <c r="W142" s="1">
        <v>4</v>
      </c>
      <c r="X142" s="1">
        <v>160</v>
      </c>
      <c r="Y142" s="1">
        <v>4</v>
      </c>
      <c r="Z142" s="1">
        <v>44</v>
      </c>
      <c r="AA142" s="1">
        <v>0.15</v>
      </c>
      <c r="AB142" s="1">
        <v>12</v>
      </c>
      <c r="AC142" s="1">
        <v>15</v>
      </c>
      <c r="AD142" s="1">
        <v>289</v>
      </c>
      <c r="AE142" s="1">
        <v>3.71</v>
      </c>
      <c r="AF142" s="1">
        <v>64</v>
      </c>
      <c r="AG142" s="1">
        <v>4</v>
      </c>
      <c r="AH142" s="1">
        <v>1</v>
      </c>
      <c r="AI142" s="1">
        <v>1</v>
      </c>
      <c r="AJ142" s="1">
        <v>69</v>
      </c>
      <c r="AK142" s="1">
        <v>0.25</v>
      </c>
      <c r="AL142" s="1">
        <v>1.5</v>
      </c>
      <c r="AM142" s="1">
        <v>12</v>
      </c>
      <c r="AN142" s="1">
        <v>68</v>
      </c>
      <c r="AO142" s="1">
        <v>1.88</v>
      </c>
      <c r="AP142" s="1">
        <v>6.8000000000000005E-2</v>
      </c>
      <c r="AQ142" s="1">
        <v>3</v>
      </c>
      <c r="AR142" s="1">
        <v>9</v>
      </c>
      <c r="AS142" s="1">
        <v>0.66</v>
      </c>
      <c r="AT142" s="1">
        <v>73</v>
      </c>
      <c r="AU142" s="1">
        <v>0.02</v>
      </c>
      <c r="AV142" s="1">
        <v>10</v>
      </c>
      <c r="AW142" s="1">
        <v>3.53</v>
      </c>
      <c r="AX142" s="1">
        <v>0.21</v>
      </c>
      <c r="AY142" s="1">
        <v>0.19</v>
      </c>
      <c r="AZ142" s="1">
        <v>2</v>
      </c>
    </row>
    <row r="143" spans="1:52" s="1" customFormat="1" x14ac:dyDescent="0.25">
      <c r="A143" s="1" t="s">
        <v>24</v>
      </c>
      <c r="B143" s="1">
        <v>266</v>
      </c>
      <c r="C143" s="1">
        <v>276</v>
      </c>
      <c r="D143" s="1">
        <v>10</v>
      </c>
      <c r="E143" s="1">
        <f t="shared" si="23"/>
        <v>81.076800000000006</v>
      </c>
      <c r="F143" s="1">
        <f t="shared" si="24"/>
        <v>84.124800000000008</v>
      </c>
      <c r="G143" s="1">
        <f t="shared" si="25"/>
        <v>3.048</v>
      </c>
      <c r="H143" s="1" t="s">
        <v>15</v>
      </c>
      <c r="I143" s="1">
        <v>462767</v>
      </c>
      <c r="J143" s="1">
        <f t="shared" si="19"/>
        <v>0.08</v>
      </c>
      <c r="K143" s="1">
        <f t="shared" si="20"/>
        <v>0.2</v>
      </c>
      <c r="L143" s="1">
        <f t="shared" si="21"/>
        <v>1.5</v>
      </c>
      <c r="M143" s="1">
        <f t="shared" si="22"/>
        <v>4.0000000000000001E-3</v>
      </c>
      <c r="N143" s="1" t="s">
        <v>55</v>
      </c>
      <c r="P143" s="1">
        <f t="shared" si="18"/>
        <v>0</v>
      </c>
      <c r="Q143" s="1">
        <v>8.0000000000000002E-3</v>
      </c>
      <c r="R143" s="1">
        <v>0.15</v>
      </c>
      <c r="S143" s="1">
        <v>0.02</v>
      </c>
      <c r="T143" s="1" t="s">
        <v>25</v>
      </c>
      <c r="W143" s="1">
        <v>4</v>
      </c>
      <c r="X143" s="1">
        <v>83</v>
      </c>
      <c r="Y143" s="1">
        <v>34</v>
      </c>
      <c r="Z143" s="1">
        <v>78</v>
      </c>
      <c r="AA143" s="1">
        <v>0.15</v>
      </c>
      <c r="AB143" s="1">
        <v>15</v>
      </c>
      <c r="AC143" s="1">
        <v>11</v>
      </c>
      <c r="AD143" s="1">
        <v>243</v>
      </c>
      <c r="AE143" s="1">
        <v>2.17</v>
      </c>
      <c r="AF143" s="1">
        <v>29</v>
      </c>
      <c r="AG143" s="1">
        <v>4</v>
      </c>
      <c r="AH143" s="1">
        <v>1</v>
      </c>
      <c r="AI143" s="1">
        <v>1</v>
      </c>
      <c r="AJ143" s="1">
        <v>16</v>
      </c>
      <c r="AK143" s="1">
        <v>0.7</v>
      </c>
      <c r="AL143" s="1">
        <v>1.5</v>
      </c>
      <c r="AM143" s="1">
        <v>4</v>
      </c>
      <c r="AN143" s="1">
        <v>86</v>
      </c>
      <c r="AO143" s="1">
        <v>0.52</v>
      </c>
      <c r="AP143" s="1">
        <v>0.03</v>
      </c>
      <c r="AQ143" s="1">
        <v>1</v>
      </c>
      <c r="AR143" s="1">
        <v>10</v>
      </c>
      <c r="AS143" s="1">
        <v>0.73</v>
      </c>
      <c r="AT143" s="1">
        <v>30</v>
      </c>
      <c r="AU143" s="1">
        <v>0.05</v>
      </c>
      <c r="AV143" s="1">
        <v>6</v>
      </c>
      <c r="AW143" s="1">
        <v>1.27</v>
      </c>
      <c r="AX143" s="1">
        <v>0.08</v>
      </c>
      <c r="AY143" s="1">
        <v>0.13</v>
      </c>
      <c r="AZ143" s="1">
        <v>1</v>
      </c>
    </row>
    <row r="144" spans="1:52" s="1" customFormat="1" x14ac:dyDescent="0.25">
      <c r="A144" s="1" t="s">
        <v>24</v>
      </c>
      <c r="B144" s="1">
        <v>276</v>
      </c>
      <c r="C144" s="1">
        <v>286</v>
      </c>
      <c r="D144" s="1">
        <v>10</v>
      </c>
      <c r="E144" s="1">
        <f t="shared" si="23"/>
        <v>84.124800000000008</v>
      </c>
      <c r="F144" s="1">
        <f t="shared" si="24"/>
        <v>87.172800000000009</v>
      </c>
      <c r="G144" s="1">
        <f t="shared" si="25"/>
        <v>3.048</v>
      </c>
      <c r="H144" s="1" t="s">
        <v>15</v>
      </c>
      <c r="I144" s="1">
        <v>462768</v>
      </c>
      <c r="J144" s="1">
        <f t="shared" si="19"/>
        <v>0.27</v>
      </c>
      <c r="K144" s="1">
        <f t="shared" si="20"/>
        <v>0.1</v>
      </c>
      <c r="L144" s="1">
        <f t="shared" si="21"/>
        <v>5</v>
      </c>
      <c r="M144" s="1">
        <f t="shared" si="22"/>
        <v>5.0000000000000001E-3</v>
      </c>
      <c r="N144" s="1" t="s">
        <v>55</v>
      </c>
      <c r="P144" s="1">
        <f t="shared" si="18"/>
        <v>0</v>
      </c>
      <c r="Q144" s="1">
        <v>2.7E-2</v>
      </c>
      <c r="R144" s="1">
        <v>0.5</v>
      </c>
      <c r="S144" s="1">
        <v>0.01</v>
      </c>
      <c r="T144" s="1" t="s">
        <v>25</v>
      </c>
      <c r="W144" s="1">
        <v>5</v>
      </c>
      <c r="X144" s="1">
        <v>269</v>
      </c>
      <c r="Y144" s="1">
        <v>14</v>
      </c>
      <c r="Z144" s="1">
        <v>44</v>
      </c>
      <c r="AA144" s="1">
        <v>0.5</v>
      </c>
      <c r="AB144" s="1">
        <v>13</v>
      </c>
      <c r="AC144" s="1">
        <v>17</v>
      </c>
      <c r="AD144" s="1">
        <v>315</v>
      </c>
      <c r="AE144" s="1">
        <v>3.68</v>
      </c>
      <c r="AF144" s="1">
        <v>99</v>
      </c>
      <c r="AG144" s="1">
        <v>4</v>
      </c>
      <c r="AH144" s="1">
        <v>1</v>
      </c>
      <c r="AI144" s="1">
        <v>1</v>
      </c>
      <c r="AJ144" s="1">
        <v>45</v>
      </c>
      <c r="AK144" s="1">
        <v>0.25</v>
      </c>
      <c r="AL144" s="1">
        <v>1.5</v>
      </c>
      <c r="AM144" s="1">
        <v>16</v>
      </c>
      <c r="AN144" s="1">
        <v>101</v>
      </c>
      <c r="AO144" s="1">
        <v>1.27</v>
      </c>
      <c r="AP144" s="1">
        <v>4.7E-2</v>
      </c>
      <c r="AQ144" s="1">
        <v>2</v>
      </c>
      <c r="AR144" s="1">
        <v>11</v>
      </c>
      <c r="AS144" s="1">
        <v>0.72</v>
      </c>
      <c r="AT144" s="1">
        <v>66</v>
      </c>
      <c r="AU144" s="1">
        <v>7.0000000000000007E-2</v>
      </c>
      <c r="AV144" s="1">
        <v>9</v>
      </c>
      <c r="AW144" s="1">
        <v>2.4</v>
      </c>
      <c r="AX144" s="1">
        <v>0.14000000000000001</v>
      </c>
      <c r="AY144" s="1">
        <v>0.24</v>
      </c>
      <c r="AZ144" s="1">
        <v>2</v>
      </c>
    </row>
    <row r="145" spans="1:52" s="1" customFormat="1" x14ac:dyDescent="0.25">
      <c r="A145" s="1" t="s">
        <v>24</v>
      </c>
      <c r="B145" s="1">
        <v>286</v>
      </c>
      <c r="C145" s="1">
        <v>296</v>
      </c>
      <c r="D145" s="1">
        <v>10</v>
      </c>
      <c r="E145" s="1">
        <f t="shared" si="23"/>
        <v>87.172800000000009</v>
      </c>
      <c r="F145" s="1">
        <f t="shared" si="24"/>
        <v>90.220800000000011</v>
      </c>
      <c r="G145" s="1">
        <f t="shared" si="25"/>
        <v>3.048</v>
      </c>
      <c r="H145" s="1" t="s">
        <v>15</v>
      </c>
      <c r="I145" s="1">
        <v>462769</v>
      </c>
      <c r="J145" s="1">
        <f t="shared" si="19"/>
        <v>0.1</v>
      </c>
      <c r="K145" s="1">
        <f t="shared" si="20"/>
        <v>0.1</v>
      </c>
      <c r="L145" s="1">
        <f t="shared" si="21"/>
        <v>3</v>
      </c>
      <c r="M145" s="1">
        <f t="shared" si="22"/>
        <v>1E-3</v>
      </c>
      <c r="N145" s="1" t="s">
        <v>55</v>
      </c>
      <c r="P145" s="1">
        <f t="shared" si="18"/>
        <v>0</v>
      </c>
      <c r="Q145" s="1">
        <v>0.01</v>
      </c>
      <c r="R145" s="1">
        <v>0.3</v>
      </c>
      <c r="S145" s="1">
        <v>0.01</v>
      </c>
      <c r="T145" s="1" t="s">
        <v>25</v>
      </c>
      <c r="W145" s="1">
        <v>1</v>
      </c>
      <c r="X145" s="1">
        <v>100</v>
      </c>
      <c r="Y145" s="1">
        <v>8</v>
      </c>
      <c r="Z145" s="1">
        <v>42</v>
      </c>
      <c r="AA145" s="1">
        <v>0.3</v>
      </c>
      <c r="AB145" s="1">
        <v>9</v>
      </c>
      <c r="AC145" s="1">
        <v>14</v>
      </c>
      <c r="AD145" s="1">
        <v>300</v>
      </c>
      <c r="AE145" s="1">
        <v>3.98</v>
      </c>
      <c r="AF145" s="1">
        <v>32</v>
      </c>
      <c r="AG145" s="1">
        <v>4</v>
      </c>
      <c r="AH145" s="1">
        <v>1</v>
      </c>
      <c r="AI145" s="1">
        <v>1</v>
      </c>
      <c r="AJ145" s="1">
        <v>56</v>
      </c>
      <c r="AK145" s="1">
        <v>0.25</v>
      </c>
      <c r="AL145" s="1">
        <v>1.5</v>
      </c>
      <c r="AM145" s="1">
        <v>13</v>
      </c>
      <c r="AN145" s="1">
        <v>130</v>
      </c>
      <c r="AO145" s="1">
        <v>1.5</v>
      </c>
      <c r="AP145" s="1">
        <v>5.2999999999999999E-2</v>
      </c>
      <c r="AQ145" s="1">
        <v>2</v>
      </c>
      <c r="AR145" s="1">
        <v>12</v>
      </c>
      <c r="AS145" s="1">
        <v>0.71</v>
      </c>
      <c r="AT145" s="1">
        <v>73</v>
      </c>
      <c r="AU145" s="1">
        <v>0.1</v>
      </c>
      <c r="AV145" s="1">
        <v>10</v>
      </c>
      <c r="AW145" s="1">
        <v>3.1</v>
      </c>
      <c r="AX145" s="1">
        <v>0.21</v>
      </c>
      <c r="AY145" s="1">
        <v>0.23</v>
      </c>
      <c r="AZ145" s="1">
        <v>1</v>
      </c>
    </row>
    <row r="146" spans="1:52" s="1" customFormat="1" x14ac:dyDescent="0.25">
      <c r="A146" s="1" t="s">
        <v>24</v>
      </c>
      <c r="B146" s="1">
        <v>296</v>
      </c>
      <c r="C146" s="1">
        <v>306</v>
      </c>
      <c r="D146" s="1">
        <v>10</v>
      </c>
      <c r="E146" s="1">
        <f t="shared" si="23"/>
        <v>90.220800000000011</v>
      </c>
      <c r="F146" s="1">
        <f t="shared" si="24"/>
        <v>93.268799999999999</v>
      </c>
      <c r="G146" s="1">
        <f t="shared" si="25"/>
        <v>3.048</v>
      </c>
      <c r="H146" s="1" t="s">
        <v>15</v>
      </c>
      <c r="I146" s="1">
        <v>462770</v>
      </c>
      <c r="J146" s="1">
        <f t="shared" si="19"/>
        <v>7.0000000000000007E-2</v>
      </c>
      <c r="K146" s="1">
        <f t="shared" si="20"/>
        <v>0.1</v>
      </c>
      <c r="L146" s="1">
        <f t="shared" si="21"/>
        <v>1.5</v>
      </c>
      <c r="M146" s="1">
        <f t="shared" si="22"/>
        <v>2E-3</v>
      </c>
      <c r="N146" s="1" t="s">
        <v>55</v>
      </c>
      <c r="P146" s="1">
        <f t="shared" si="18"/>
        <v>0</v>
      </c>
      <c r="Q146" s="1">
        <v>7.0000000000000001E-3</v>
      </c>
      <c r="R146" s="1">
        <v>0.15</v>
      </c>
      <c r="S146" s="1">
        <v>0.01</v>
      </c>
      <c r="T146" s="1" t="s">
        <v>25</v>
      </c>
      <c r="W146" s="1">
        <v>2</v>
      </c>
      <c r="X146" s="1">
        <v>75</v>
      </c>
      <c r="Y146" s="1">
        <v>1.5</v>
      </c>
      <c r="Z146" s="1">
        <v>23</v>
      </c>
      <c r="AA146" s="1">
        <v>0.15</v>
      </c>
      <c r="AB146" s="1">
        <v>9</v>
      </c>
      <c r="AC146" s="1">
        <v>13</v>
      </c>
      <c r="AD146" s="1">
        <v>400</v>
      </c>
      <c r="AE146" s="1">
        <v>4.26</v>
      </c>
      <c r="AF146" s="1">
        <v>30</v>
      </c>
      <c r="AG146" s="1">
        <v>4</v>
      </c>
      <c r="AH146" s="1">
        <v>1</v>
      </c>
      <c r="AI146" s="1">
        <v>2</v>
      </c>
      <c r="AJ146" s="1">
        <v>19</v>
      </c>
      <c r="AK146" s="1">
        <v>0.25</v>
      </c>
      <c r="AL146" s="1">
        <v>1.5</v>
      </c>
      <c r="AM146" s="1">
        <v>13</v>
      </c>
      <c r="AN146" s="1">
        <v>79</v>
      </c>
      <c r="AO146" s="1">
        <v>0.55000000000000004</v>
      </c>
      <c r="AP146" s="1">
        <v>4.2000000000000003E-2</v>
      </c>
      <c r="AQ146" s="1">
        <v>3</v>
      </c>
      <c r="AR146" s="1">
        <v>10</v>
      </c>
      <c r="AS146" s="1">
        <v>0.66</v>
      </c>
      <c r="AT146" s="1">
        <v>105</v>
      </c>
      <c r="AU146" s="1">
        <v>0.04</v>
      </c>
      <c r="AV146" s="1">
        <v>10</v>
      </c>
      <c r="AW146" s="1">
        <v>2.0499999999999998</v>
      </c>
      <c r="AX146" s="1">
        <v>0.08</v>
      </c>
      <c r="AY146" s="1">
        <v>0.36</v>
      </c>
      <c r="AZ146" s="1">
        <v>1</v>
      </c>
    </row>
    <row r="147" spans="1:52" s="1" customFormat="1" x14ac:dyDescent="0.25">
      <c r="A147" s="1" t="s">
        <v>24</v>
      </c>
      <c r="B147" s="1">
        <v>306</v>
      </c>
      <c r="C147" s="1">
        <v>316</v>
      </c>
      <c r="D147" s="1">
        <v>10</v>
      </c>
      <c r="E147" s="1">
        <f t="shared" si="23"/>
        <v>93.268799999999999</v>
      </c>
      <c r="F147" s="1">
        <f t="shared" si="24"/>
        <v>96.316800000000001</v>
      </c>
      <c r="G147" s="1">
        <f t="shared" si="25"/>
        <v>3.048</v>
      </c>
      <c r="H147" s="1" t="s">
        <v>15</v>
      </c>
      <c r="I147" s="1">
        <v>462771</v>
      </c>
      <c r="J147" s="1">
        <f t="shared" si="19"/>
        <v>0.05</v>
      </c>
      <c r="K147" s="1">
        <f t="shared" si="20"/>
        <v>0.1</v>
      </c>
      <c r="L147" s="1">
        <f t="shared" si="21"/>
        <v>1.5</v>
      </c>
      <c r="M147" s="1">
        <f t="shared" si="22"/>
        <v>1E-3</v>
      </c>
      <c r="N147" s="1" t="s">
        <v>55</v>
      </c>
      <c r="P147" s="1">
        <f t="shared" si="18"/>
        <v>0</v>
      </c>
      <c r="Q147" s="1">
        <v>5.0000000000000001E-3</v>
      </c>
      <c r="R147" s="1">
        <v>0.15</v>
      </c>
      <c r="S147" s="1">
        <v>0.01</v>
      </c>
      <c r="T147" s="1" t="s">
        <v>25</v>
      </c>
      <c r="W147" s="1">
        <v>1</v>
      </c>
      <c r="X147" s="1">
        <v>46</v>
      </c>
      <c r="Y147" s="1">
        <v>3</v>
      </c>
      <c r="Z147" s="1">
        <v>51</v>
      </c>
      <c r="AA147" s="1">
        <v>0.15</v>
      </c>
      <c r="AB147" s="1">
        <v>8</v>
      </c>
      <c r="AC147" s="1">
        <v>10</v>
      </c>
      <c r="AD147" s="1">
        <v>345</v>
      </c>
      <c r="AE147" s="1">
        <v>3.84</v>
      </c>
      <c r="AF147" s="1">
        <v>17</v>
      </c>
      <c r="AG147" s="1">
        <v>4</v>
      </c>
      <c r="AH147" s="1">
        <v>1</v>
      </c>
      <c r="AI147" s="1">
        <v>1</v>
      </c>
      <c r="AJ147" s="1">
        <v>72</v>
      </c>
      <c r="AK147" s="1">
        <v>0.25</v>
      </c>
      <c r="AL147" s="1">
        <v>1.5</v>
      </c>
      <c r="AM147" s="1">
        <v>12</v>
      </c>
      <c r="AN147" s="1">
        <v>105</v>
      </c>
      <c r="AO147" s="1">
        <v>1.49</v>
      </c>
      <c r="AP147" s="1">
        <v>0.05</v>
      </c>
      <c r="AQ147" s="1">
        <v>2</v>
      </c>
      <c r="AR147" s="1">
        <v>12</v>
      </c>
      <c r="AS147" s="1">
        <v>0.68</v>
      </c>
      <c r="AT147" s="1">
        <v>87</v>
      </c>
      <c r="AU147" s="1">
        <v>0.06</v>
      </c>
      <c r="AV147" s="1">
        <v>11</v>
      </c>
      <c r="AW147" s="1">
        <v>3.33</v>
      </c>
      <c r="AX147" s="1">
        <v>0.26</v>
      </c>
      <c r="AY147" s="1">
        <v>0.27</v>
      </c>
      <c r="AZ147" s="1">
        <v>1</v>
      </c>
    </row>
    <row r="148" spans="1:52" s="1" customFormat="1" x14ac:dyDescent="0.25">
      <c r="A148" s="1" t="s">
        <v>24</v>
      </c>
      <c r="B148" s="1">
        <v>316</v>
      </c>
      <c r="C148" s="1">
        <v>326</v>
      </c>
      <c r="D148" s="1">
        <v>10</v>
      </c>
      <c r="E148" s="1">
        <f t="shared" si="23"/>
        <v>96.316800000000001</v>
      </c>
      <c r="F148" s="1">
        <f t="shared" si="24"/>
        <v>99.364800000000002</v>
      </c>
      <c r="G148" s="1">
        <f t="shared" si="25"/>
        <v>3.048</v>
      </c>
      <c r="H148" s="1" t="s">
        <v>15</v>
      </c>
      <c r="I148" s="1">
        <v>462773</v>
      </c>
      <c r="J148" s="1">
        <f t="shared" si="19"/>
        <v>7.0000000000000007E-2</v>
      </c>
      <c r="K148" s="1">
        <f t="shared" si="20"/>
        <v>0.2</v>
      </c>
      <c r="L148" s="1">
        <f t="shared" si="21"/>
        <v>1.5</v>
      </c>
      <c r="M148" s="1">
        <f t="shared" si="22"/>
        <v>1E-3</v>
      </c>
      <c r="N148" s="1" t="s">
        <v>55</v>
      </c>
      <c r="P148" s="1">
        <f t="shared" si="18"/>
        <v>0</v>
      </c>
      <c r="Q148" s="1">
        <v>7.0000000000000001E-3</v>
      </c>
      <c r="R148" s="1">
        <v>0.15</v>
      </c>
      <c r="S148" s="1">
        <v>0.02</v>
      </c>
      <c r="T148" s="1" t="s">
        <v>25</v>
      </c>
      <c r="W148" s="1">
        <v>1</v>
      </c>
      <c r="X148" s="1">
        <v>71</v>
      </c>
      <c r="Y148" s="1">
        <v>5</v>
      </c>
      <c r="Z148" s="1">
        <v>34</v>
      </c>
      <c r="AA148" s="1">
        <v>0.15</v>
      </c>
      <c r="AB148" s="1">
        <v>8</v>
      </c>
      <c r="AC148" s="1">
        <v>11</v>
      </c>
      <c r="AD148" s="1">
        <v>328</v>
      </c>
      <c r="AE148" s="1">
        <v>4.1500000000000004</v>
      </c>
      <c r="AF148" s="1">
        <v>26</v>
      </c>
      <c r="AG148" s="1">
        <v>4</v>
      </c>
      <c r="AH148" s="1">
        <v>1</v>
      </c>
      <c r="AI148" s="1">
        <v>1</v>
      </c>
      <c r="AJ148" s="1">
        <v>71</v>
      </c>
      <c r="AK148" s="1">
        <v>0.25</v>
      </c>
      <c r="AL148" s="1">
        <v>1.5</v>
      </c>
      <c r="AM148" s="1">
        <v>14</v>
      </c>
      <c r="AN148" s="1">
        <v>99</v>
      </c>
      <c r="AO148" s="1">
        <v>2.2599999999999998</v>
      </c>
      <c r="AP148" s="1">
        <v>6.3E-2</v>
      </c>
      <c r="AQ148" s="1">
        <v>3</v>
      </c>
      <c r="AR148" s="1">
        <v>11</v>
      </c>
      <c r="AS148" s="1">
        <v>0.67</v>
      </c>
      <c r="AT148" s="1">
        <v>80</v>
      </c>
      <c r="AU148" s="1">
        <v>0.06</v>
      </c>
      <c r="AV148" s="1">
        <v>11</v>
      </c>
      <c r="AW148" s="1">
        <v>3.75</v>
      </c>
      <c r="AX148" s="1">
        <v>0.24</v>
      </c>
      <c r="AY148" s="1">
        <v>0.27</v>
      </c>
      <c r="AZ148" s="1">
        <v>1</v>
      </c>
    </row>
    <row r="149" spans="1:52" s="1" customFormat="1" x14ac:dyDescent="0.25">
      <c r="A149" s="1" t="s">
        <v>24</v>
      </c>
      <c r="B149" s="1">
        <v>326</v>
      </c>
      <c r="C149" s="1">
        <v>336</v>
      </c>
      <c r="D149" s="1">
        <v>10</v>
      </c>
      <c r="E149" s="1">
        <f t="shared" si="23"/>
        <v>99.364800000000002</v>
      </c>
      <c r="F149" s="1">
        <f t="shared" si="24"/>
        <v>102.4128</v>
      </c>
      <c r="G149" s="1">
        <f t="shared" si="25"/>
        <v>3.048</v>
      </c>
      <c r="H149" s="1" t="s">
        <v>15</v>
      </c>
      <c r="I149" s="1">
        <v>462774</v>
      </c>
      <c r="J149" s="1">
        <f t="shared" si="19"/>
        <v>0.08</v>
      </c>
      <c r="K149" s="1">
        <f t="shared" si="20"/>
        <v>0.2</v>
      </c>
      <c r="L149" s="1">
        <f t="shared" si="21"/>
        <v>1.5</v>
      </c>
      <c r="M149" s="1">
        <f t="shared" si="22"/>
        <v>1E-3</v>
      </c>
      <c r="N149" s="1" t="s">
        <v>55</v>
      </c>
      <c r="P149" s="1">
        <f t="shared" si="18"/>
        <v>0</v>
      </c>
      <c r="Q149" s="1">
        <v>8.0000000000000002E-3</v>
      </c>
      <c r="R149" s="1">
        <v>0.15</v>
      </c>
      <c r="S149" s="1">
        <v>0.02</v>
      </c>
      <c r="T149" s="1" t="s">
        <v>26</v>
      </c>
      <c r="W149" s="1">
        <v>1</v>
      </c>
      <c r="X149" s="1">
        <v>83</v>
      </c>
      <c r="Y149" s="1">
        <v>8</v>
      </c>
      <c r="Z149" s="1">
        <v>27</v>
      </c>
      <c r="AA149" s="1">
        <v>0.15</v>
      </c>
      <c r="AB149" s="1">
        <v>10</v>
      </c>
      <c r="AC149" s="1">
        <v>13</v>
      </c>
      <c r="AD149" s="1">
        <v>346</v>
      </c>
      <c r="AE149" s="1">
        <v>4.04</v>
      </c>
      <c r="AF149" s="1">
        <v>22</v>
      </c>
      <c r="AG149" s="1">
        <v>4</v>
      </c>
      <c r="AH149" s="1">
        <v>1</v>
      </c>
      <c r="AI149" s="1">
        <v>1</v>
      </c>
      <c r="AJ149" s="1">
        <v>57</v>
      </c>
      <c r="AK149" s="1">
        <v>0.25</v>
      </c>
      <c r="AL149" s="1">
        <v>1.5</v>
      </c>
      <c r="AM149" s="1">
        <v>3</v>
      </c>
      <c r="AN149" s="1">
        <v>114</v>
      </c>
      <c r="AO149" s="1">
        <v>1.3</v>
      </c>
      <c r="AP149" s="1">
        <v>3.7999999999999999E-2</v>
      </c>
      <c r="AQ149" s="1">
        <v>3</v>
      </c>
      <c r="AR149" s="1">
        <v>15</v>
      </c>
      <c r="AS149" s="1">
        <v>0.69</v>
      </c>
      <c r="AT149" s="1">
        <v>96</v>
      </c>
      <c r="AU149" s="1">
        <v>0.11</v>
      </c>
      <c r="AV149" s="1">
        <v>10</v>
      </c>
      <c r="AW149" s="1">
        <v>3.04</v>
      </c>
      <c r="AX149" s="1">
        <v>0.22</v>
      </c>
      <c r="AY149" s="1">
        <v>0.28999999999999998</v>
      </c>
      <c r="AZ149" s="1">
        <v>1</v>
      </c>
    </row>
    <row r="150" spans="1:52" s="1" customFormat="1" x14ac:dyDescent="0.25">
      <c r="A150" s="1" t="s">
        <v>24</v>
      </c>
      <c r="B150" s="1">
        <v>336</v>
      </c>
      <c r="C150" s="1">
        <v>346</v>
      </c>
      <c r="D150" s="1">
        <v>10</v>
      </c>
      <c r="E150" s="1">
        <f t="shared" si="23"/>
        <v>102.4128</v>
      </c>
      <c r="F150" s="1">
        <f t="shared" si="24"/>
        <v>105.46080000000001</v>
      </c>
      <c r="G150" s="1">
        <f t="shared" si="25"/>
        <v>3.048</v>
      </c>
      <c r="H150" s="1" t="s">
        <v>15</v>
      </c>
      <c r="I150" s="1">
        <v>462775</v>
      </c>
      <c r="J150" s="1">
        <f t="shared" si="19"/>
        <v>0.17</v>
      </c>
      <c r="K150" s="1">
        <f t="shared" si="20"/>
        <v>0.5</v>
      </c>
      <c r="L150" s="1">
        <f t="shared" si="21"/>
        <v>4</v>
      </c>
      <c r="M150" s="1">
        <f t="shared" si="22"/>
        <v>2E-3</v>
      </c>
      <c r="N150" s="1" t="s">
        <v>55</v>
      </c>
      <c r="P150" s="1">
        <f t="shared" si="18"/>
        <v>0</v>
      </c>
      <c r="Q150" s="1">
        <v>1.7000000000000001E-2</v>
      </c>
      <c r="R150" s="1">
        <v>0.4</v>
      </c>
      <c r="S150" s="1">
        <v>0.05</v>
      </c>
      <c r="T150" s="1" t="s">
        <v>26</v>
      </c>
      <c r="W150" s="1">
        <v>2</v>
      </c>
      <c r="X150" s="1">
        <v>161</v>
      </c>
      <c r="Y150" s="1">
        <v>8</v>
      </c>
      <c r="Z150" s="1">
        <v>25</v>
      </c>
      <c r="AA150" s="1">
        <v>0.4</v>
      </c>
      <c r="AB150" s="1">
        <v>13</v>
      </c>
      <c r="AC150" s="1">
        <v>17</v>
      </c>
      <c r="AD150" s="1">
        <v>303</v>
      </c>
      <c r="AE150" s="1">
        <v>4.0199999999999996</v>
      </c>
      <c r="AF150" s="1">
        <v>57</v>
      </c>
      <c r="AG150" s="1">
        <v>4</v>
      </c>
      <c r="AH150" s="1">
        <v>1</v>
      </c>
      <c r="AI150" s="1">
        <v>1</v>
      </c>
      <c r="AJ150" s="1">
        <v>40</v>
      </c>
      <c r="AK150" s="1">
        <v>0.25</v>
      </c>
      <c r="AL150" s="1">
        <v>1.5</v>
      </c>
      <c r="AM150" s="1">
        <v>1.5</v>
      </c>
      <c r="AN150" s="1">
        <v>87</v>
      </c>
      <c r="AO150" s="1">
        <v>1.68</v>
      </c>
      <c r="AP150" s="1">
        <v>6.5000000000000002E-2</v>
      </c>
      <c r="AQ150" s="1">
        <v>3</v>
      </c>
      <c r="AR150" s="1">
        <v>12</v>
      </c>
      <c r="AS150" s="1">
        <v>0.55000000000000004</v>
      </c>
      <c r="AT150" s="1">
        <v>66</v>
      </c>
      <c r="AU150" s="1">
        <v>0.12</v>
      </c>
      <c r="AV150" s="1">
        <v>7</v>
      </c>
      <c r="AW150" s="1">
        <v>3.06</v>
      </c>
      <c r="AX150" s="1">
        <v>0.11</v>
      </c>
      <c r="AY150" s="1">
        <v>0.25</v>
      </c>
      <c r="AZ150" s="1">
        <v>2</v>
      </c>
    </row>
    <row r="151" spans="1:52" s="1" customFormat="1" x14ac:dyDescent="0.25">
      <c r="A151" s="1" t="s">
        <v>24</v>
      </c>
      <c r="B151" s="1">
        <v>346</v>
      </c>
      <c r="C151" s="1">
        <v>356</v>
      </c>
      <c r="D151" s="1">
        <v>10</v>
      </c>
      <c r="E151" s="1">
        <f t="shared" si="23"/>
        <v>105.46080000000001</v>
      </c>
      <c r="F151" s="1">
        <f t="shared" si="24"/>
        <v>108.50880000000001</v>
      </c>
      <c r="G151" s="1">
        <f t="shared" si="25"/>
        <v>3.048</v>
      </c>
      <c r="H151" s="1" t="s">
        <v>15</v>
      </c>
      <c r="I151" s="1">
        <v>462776</v>
      </c>
      <c r="J151" s="1">
        <f t="shared" si="19"/>
        <v>0.13</v>
      </c>
      <c r="K151" s="1">
        <f t="shared" si="20"/>
        <v>0.2</v>
      </c>
      <c r="L151" s="1">
        <f t="shared" si="21"/>
        <v>20</v>
      </c>
      <c r="M151" s="1">
        <f t="shared" si="22"/>
        <v>2E-3</v>
      </c>
      <c r="N151" s="1" t="s">
        <v>55</v>
      </c>
      <c r="P151" s="1">
        <f t="shared" si="18"/>
        <v>0</v>
      </c>
      <c r="Q151" s="1">
        <v>1.2999999999999999E-2</v>
      </c>
      <c r="R151" s="1">
        <v>2</v>
      </c>
      <c r="S151" s="1">
        <v>0.02</v>
      </c>
      <c r="T151" s="1" t="s">
        <v>26</v>
      </c>
      <c r="W151" s="1">
        <v>2</v>
      </c>
      <c r="X151" s="1">
        <v>135</v>
      </c>
      <c r="Y151" s="1">
        <v>3</v>
      </c>
      <c r="Z151" s="1">
        <v>53</v>
      </c>
      <c r="AA151" s="1">
        <v>0.15</v>
      </c>
      <c r="AB151" s="1">
        <v>10</v>
      </c>
      <c r="AC151" s="1">
        <v>16</v>
      </c>
      <c r="AD151" s="1">
        <v>322</v>
      </c>
      <c r="AE151" s="1">
        <v>3.93</v>
      </c>
      <c r="AF151" s="1">
        <v>108</v>
      </c>
      <c r="AG151" s="1">
        <v>4</v>
      </c>
      <c r="AH151" s="1">
        <v>1</v>
      </c>
      <c r="AI151" s="1">
        <v>1</v>
      </c>
      <c r="AJ151" s="1">
        <v>81</v>
      </c>
      <c r="AK151" s="1">
        <v>0.7</v>
      </c>
      <c r="AL151" s="1">
        <v>4</v>
      </c>
      <c r="AM151" s="1">
        <v>3</v>
      </c>
      <c r="AN151" s="1">
        <v>111</v>
      </c>
      <c r="AO151" s="1">
        <v>1.85</v>
      </c>
      <c r="AP151" s="1">
        <v>5.6000000000000001E-2</v>
      </c>
      <c r="AQ151" s="1">
        <v>4</v>
      </c>
      <c r="AR151" s="1">
        <v>12</v>
      </c>
      <c r="AS151" s="1">
        <v>0.7</v>
      </c>
      <c r="AT151" s="1">
        <v>120</v>
      </c>
      <c r="AU151" s="1">
        <v>0.15</v>
      </c>
      <c r="AV151" s="1">
        <v>7</v>
      </c>
      <c r="AW151" s="1">
        <v>3.57</v>
      </c>
      <c r="AX151" s="1">
        <v>0.28999999999999998</v>
      </c>
      <c r="AY151" s="1">
        <v>0.26</v>
      </c>
      <c r="AZ151" s="1">
        <v>3</v>
      </c>
    </row>
    <row r="152" spans="1:52" s="1" customFormat="1" x14ac:dyDescent="0.25">
      <c r="A152" s="1" t="s">
        <v>24</v>
      </c>
      <c r="B152" s="1">
        <v>356</v>
      </c>
      <c r="C152" s="1">
        <v>366</v>
      </c>
      <c r="D152" s="1">
        <v>10</v>
      </c>
      <c r="E152" s="1">
        <f t="shared" si="23"/>
        <v>108.50880000000001</v>
      </c>
      <c r="F152" s="1">
        <f t="shared" si="24"/>
        <v>111.55680000000001</v>
      </c>
      <c r="G152" s="1">
        <f t="shared" si="25"/>
        <v>3.048</v>
      </c>
      <c r="H152" s="1" t="s">
        <v>15</v>
      </c>
      <c r="I152" s="1">
        <v>462778</v>
      </c>
      <c r="J152" s="1">
        <f t="shared" si="19"/>
        <v>0.13</v>
      </c>
      <c r="K152" s="1">
        <f t="shared" si="20"/>
        <v>0.1</v>
      </c>
      <c r="L152" s="1">
        <f t="shared" si="21"/>
        <v>1.5</v>
      </c>
      <c r="M152" s="1">
        <f t="shared" si="22"/>
        <v>1E-3</v>
      </c>
      <c r="N152" s="1" t="s">
        <v>55</v>
      </c>
      <c r="P152" s="1">
        <f t="shared" si="18"/>
        <v>0</v>
      </c>
      <c r="Q152" s="1">
        <v>1.2999999999999999E-2</v>
      </c>
      <c r="R152" s="1">
        <v>0.15</v>
      </c>
      <c r="S152" s="1">
        <v>0.01</v>
      </c>
      <c r="T152" s="1" t="s">
        <v>26</v>
      </c>
      <c r="W152" s="1">
        <v>1</v>
      </c>
      <c r="X152" s="1">
        <v>119</v>
      </c>
      <c r="Y152" s="1">
        <v>6</v>
      </c>
      <c r="Z152" s="1">
        <v>31</v>
      </c>
      <c r="AA152" s="1">
        <v>0.15</v>
      </c>
      <c r="AB152" s="1">
        <v>9</v>
      </c>
      <c r="AC152" s="1">
        <v>14</v>
      </c>
      <c r="AD152" s="1">
        <v>263</v>
      </c>
      <c r="AE152" s="1">
        <v>4.1399999999999997</v>
      </c>
      <c r="AF152" s="1">
        <v>92</v>
      </c>
      <c r="AG152" s="1">
        <v>4</v>
      </c>
      <c r="AH152" s="1">
        <v>1</v>
      </c>
      <c r="AI152" s="1">
        <v>1</v>
      </c>
      <c r="AJ152" s="1">
        <v>44</v>
      </c>
      <c r="AK152" s="1">
        <v>0.25</v>
      </c>
      <c r="AL152" s="1">
        <v>1.5</v>
      </c>
      <c r="AM152" s="1">
        <v>1.5</v>
      </c>
      <c r="AN152" s="1">
        <v>128</v>
      </c>
      <c r="AO152" s="1">
        <v>0.86</v>
      </c>
      <c r="AP152" s="1">
        <v>5.5E-2</v>
      </c>
      <c r="AQ152" s="1">
        <v>3</v>
      </c>
      <c r="AR152" s="1">
        <v>12</v>
      </c>
      <c r="AS152" s="1">
        <v>0.91</v>
      </c>
      <c r="AT152" s="1">
        <v>153</v>
      </c>
      <c r="AU152" s="1">
        <v>0.27</v>
      </c>
      <c r="AV152" s="1">
        <v>4</v>
      </c>
      <c r="AW152" s="1">
        <v>2.16</v>
      </c>
      <c r="AX152" s="1">
        <v>0.22</v>
      </c>
      <c r="AY152" s="1">
        <v>0.45</v>
      </c>
      <c r="AZ152" s="1">
        <v>1</v>
      </c>
    </row>
    <row r="153" spans="1:52" s="1" customFormat="1" x14ac:dyDescent="0.25">
      <c r="A153" s="1" t="s">
        <v>24</v>
      </c>
      <c r="B153" s="1">
        <v>366</v>
      </c>
      <c r="C153" s="1">
        <v>376</v>
      </c>
      <c r="D153" s="1">
        <v>10</v>
      </c>
      <c r="E153" s="1">
        <f t="shared" si="23"/>
        <v>111.55680000000001</v>
      </c>
      <c r="F153" s="1">
        <f t="shared" si="24"/>
        <v>114.60480000000001</v>
      </c>
      <c r="G153" s="1">
        <f t="shared" si="25"/>
        <v>3.048</v>
      </c>
      <c r="H153" s="1" t="s">
        <v>15</v>
      </c>
      <c r="I153" s="1">
        <v>462779</v>
      </c>
      <c r="J153" s="1">
        <f t="shared" si="19"/>
        <v>0.15</v>
      </c>
      <c r="K153" s="1">
        <f t="shared" si="20"/>
        <v>0.1</v>
      </c>
      <c r="L153" s="1">
        <f t="shared" si="21"/>
        <v>1.5</v>
      </c>
      <c r="M153" s="1">
        <f t="shared" si="22"/>
        <v>2E-3</v>
      </c>
      <c r="N153" s="1" t="s">
        <v>55</v>
      </c>
      <c r="P153" s="1">
        <f t="shared" si="18"/>
        <v>0</v>
      </c>
      <c r="Q153" s="1">
        <v>1.4999999999999999E-2</v>
      </c>
      <c r="R153" s="1">
        <v>0.15</v>
      </c>
      <c r="S153" s="1">
        <v>0.01</v>
      </c>
      <c r="T153" s="1" t="s">
        <v>26</v>
      </c>
      <c r="W153" s="1">
        <v>2</v>
      </c>
      <c r="X153" s="1">
        <v>151</v>
      </c>
      <c r="Y153" s="1">
        <v>1.5</v>
      </c>
      <c r="Z153" s="1">
        <v>38</v>
      </c>
      <c r="AA153" s="1">
        <v>0.15</v>
      </c>
      <c r="AB153" s="1">
        <v>9</v>
      </c>
      <c r="AC153" s="1">
        <v>19</v>
      </c>
      <c r="AD153" s="1">
        <v>299</v>
      </c>
      <c r="AE153" s="1">
        <v>5.03</v>
      </c>
      <c r="AF153" s="1">
        <v>24</v>
      </c>
      <c r="AG153" s="1">
        <v>4</v>
      </c>
      <c r="AH153" s="1">
        <v>1</v>
      </c>
      <c r="AI153" s="1">
        <v>1</v>
      </c>
      <c r="AJ153" s="1">
        <v>77</v>
      </c>
      <c r="AK153" s="1">
        <v>0.25</v>
      </c>
      <c r="AL153" s="1">
        <v>1.5</v>
      </c>
      <c r="AM153" s="1">
        <v>3</v>
      </c>
      <c r="AN153" s="1">
        <v>120</v>
      </c>
      <c r="AO153" s="1">
        <v>1.57</v>
      </c>
      <c r="AP153" s="1">
        <v>7.3999999999999996E-2</v>
      </c>
      <c r="AQ153" s="1">
        <v>4</v>
      </c>
      <c r="AR153" s="1">
        <v>6</v>
      </c>
      <c r="AS153" s="1">
        <v>0.97</v>
      </c>
      <c r="AT153" s="1">
        <v>68</v>
      </c>
      <c r="AU153" s="1">
        <v>0.16</v>
      </c>
      <c r="AV153" s="1">
        <v>1.5</v>
      </c>
      <c r="AW153" s="1">
        <v>2.96</v>
      </c>
      <c r="AX153" s="1">
        <v>0.38</v>
      </c>
      <c r="AY153" s="1">
        <v>0.2</v>
      </c>
      <c r="AZ153" s="1">
        <v>2</v>
      </c>
    </row>
    <row r="154" spans="1:52" s="1" customFormat="1" x14ac:dyDescent="0.25">
      <c r="A154" s="1" t="s">
        <v>24</v>
      </c>
      <c r="B154" s="1">
        <v>376</v>
      </c>
      <c r="C154" s="1">
        <v>386</v>
      </c>
      <c r="D154" s="1">
        <v>10</v>
      </c>
      <c r="E154" s="1">
        <f t="shared" si="23"/>
        <v>114.60480000000001</v>
      </c>
      <c r="F154" s="1">
        <f t="shared" si="24"/>
        <v>117.6528</v>
      </c>
      <c r="G154" s="1">
        <f t="shared" si="25"/>
        <v>3.048</v>
      </c>
      <c r="H154" s="1" t="s">
        <v>15</v>
      </c>
      <c r="I154" s="1">
        <v>462780</v>
      </c>
      <c r="J154" s="1">
        <f t="shared" si="19"/>
        <v>0.2</v>
      </c>
      <c r="K154" s="1">
        <f t="shared" si="20"/>
        <v>0.1</v>
      </c>
      <c r="L154" s="1">
        <f t="shared" si="21"/>
        <v>3</v>
      </c>
      <c r="M154" s="1">
        <f t="shared" si="22"/>
        <v>2E-3</v>
      </c>
      <c r="N154" s="1" t="s">
        <v>55</v>
      </c>
      <c r="P154" s="1">
        <f t="shared" si="18"/>
        <v>0</v>
      </c>
      <c r="Q154" s="1">
        <v>0.02</v>
      </c>
      <c r="R154" s="1">
        <v>0.3</v>
      </c>
      <c r="S154" s="1">
        <v>0.01</v>
      </c>
      <c r="T154" s="1" t="s">
        <v>26</v>
      </c>
      <c r="W154" s="1">
        <v>2</v>
      </c>
      <c r="X154" s="1">
        <v>184</v>
      </c>
      <c r="Y154" s="1">
        <v>11</v>
      </c>
      <c r="Z154" s="1">
        <v>57</v>
      </c>
      <c r="AA154" s="1">
        <v>0.3</v>
      </c>
      <c r="AB154" s="1">
        <v>12</v>
      </c>
      <c r="AC154" s="1">
        <v>24</v>
      </c>
      <c r="AD154" s="1">
        <v>330</v>
      </c>
      <c r="AE154" s="1">
        <v>5.66</v>
      </c>
      <c r="AF154" s="1">
        <v>34</v>
      </c>
      <c r="AG154" s="1">
        <v>4</v>
      </c>
      <c r="AH154" s="1">
        <v>1</v>
      </c>
      <c r="AI154" s="1">
        <v>1</v>
      </c>
      <c r="AJ154" s="1">
        <v>89</v>
      </c>
      <c r="AK154" s="1">
        <v>1</v>
      </c>
      <c r="AL154" s="1">
        <v>1.5</v>
      </c>
      <c r="AM154" s="1">
        <v>3</v>
      </c>
      <c r="AN154" s="1">
        <v>123</v>
      </c>
      <c r="AO154" s="1">
        <v>1.86</v>
      </c>
      <c r="AP154" s="1">
        <v>6.4000000000000001E-2</v>
      </c>
      <c r="AQ154" s="1">
        <v>5</v>
      </c>
      <c r="AR154" s="1">
        <v>10</v>
      </c>
      <c r="AS154" s="1">
        <v>0.89</v>
      </c>
      <c r="AT154" s="1">
        <v>128</v>
      </c>
      <c r="AU154" s="1">
        <v>0.15</v>
      </c>
      <c r="AV154" s="1">
        <v>7</v>
      </c>
      <c r="AW154" s="1">
        <v>4.04</v>
      </c>
      <c r="AX154" s="1">
        <v>0.42</v>
      </c>
      <c r="AY154" s="1">
        <v>0.37</v>
      </c>
      <c r="AZ154" s="1">
        <v>2</v>
      </c>
    </row>
    <row r="155" spans="1:52" s="1" customFormat="1" x14ac:dyDescent="0.25">
      <c r="A155" s="1" t="s">
        <v>24</v>
      </c>
      <c r="B155" s="1">
        <v>386</v>
      </c>
      <c r="C155" s="1">
        <v>396</v>
      </c>
      <c r="D155" s="1">
        <v>10</v>
      </c>
      <c r="E155" s="1">
        <f t="shared" si="23"/>
        <v>117.6528</v>
      </c>
      <c r="F155" s="1">
        <f t="shared" si="24"/>
        <v>120.7008</v>
      </c>
      <c r="G155" s="1">
        <f t="shared" si="25"/>
        <v>3.048</v>
      </c>
      <c r="H155" s="1" t="s">
        <v>15</v>
      </c>
      <c r="I155" s="1">
        <v>462781</v>
      </c>
      <c r="J155" s="1">
        <f t="shared" si="19"/>
        <v>0.13</v>
      </c>
      <c r="K155" s="1">
        <f t="shared" si="20"/>
        <v>0.1</v>
      </c>
      <c r="L155" s="1">
        <f t="shared" si="21"/>
        <v>1.5</v>
      </c>
      <c r="M155" s="1">
        <f t="shared" si="22"/>
        <v>2E-3</v>
      </c>
      <c r="N155" s="1" t="s">
        <v>55</v>
      </c>
      <c r="P155" s="1">
        <f t="shared" si="18"/>
        <v>0</v>
      </c>
      <c r="Q155" s="1">
        <v>1.2999999999999999E-2</v>
      </c>
      <c r="R155" s="1">
        <v>0.15</v>
      </c>
      <c r="S155" s="1">
        <v>0.01</v>
      </c>
      <c r="T155" s="1" t="s">
        <v>26</v>
      </c>
      <c r="W155" s="1">
        <v>2</v>
      </c>
      <c r="X155" s="1">
        <v>125</v>
      </c>
      <c r="Y155" s="1">
        <v>9</v>
      </c>
      <c r="Z155" s="1">
        <v>43</v>
      </c>
      <c r="AA155" s="1">
        <v>0.15</v>
      </c>
      <c r="AB155" s="1">
        <v>9</v>
      </c>
      <c r="AC155" s="1">
        <v>16</v>
      </c>
      <c r="AD155" s="1">
        <v>294</v>
      </c>
      <c r="AE155" s="1">
        <v>4.32</v>
      </c>
      <c r="AF155" s="1">
        <v>23</v>
      </c>
      <c r="AG155" s="1">
        <v>4</v>
      </c>
      <c r="AH155" s="1">
        <v>1</v>
      </c>
      <c r="AI155" s="1">
        <v>1</v>
      </c>
      <c r="AJ155" s="1">
        <v>71</v>
      </c>
      <c r="AK155" s="1">
        <v>0.6</v>
      </c>
      <c r="AL155" s="1">
        <v>1.5</v>
      </c>
      <c r="AM155" s="1">
        <v>1.5</v>
      </c>
      <c r="AN155" s="1">
        <v>108</v>
      </c>
      <c r="AO155" s="1">
        <v>1.76</v>
      </c>
      <c r="AP155" s="1">
        <v>4.3999999999999997E-2</v>
      </c>
      <c r="AQ155" s="1">
        <v>3</v>
      </c>
      <c r="AR155" s="1">
        <v>10</v>
      </c>
      <c r="AS155" s="1">
        <v>0.81</v>
      </c>
      <c r="AT155" s="1">
        <v>117</v>
      </c>
      <c r="AU155" s="1">
        <v>0.14000000000000001</v>
      </c>
      <c r="AV155" s="1">
        <v>4</v>
      </c>
      <c r="AW155" s="1">
        <v>2.92</v>
      </c>
      <c r="AX155" s="1">
        <v>0.25</v>
      </c>
      <c r="AY155" s="1">
        <v>0.25</v>
      </c>
      <c r="AZ155" s="1">
        <v>1</v>
      </c>
    </row>
    <row r="156" spans="1:52" s="1" customFormat="1" x14ac:dyDescent="0.25">
      <c r="A156" s="1" t="s">
        <v>24</v>
      </c>
      <c r="B156" s="1">
        <v>396</v>
      </c>
      <c r="C156" s="1">
        <v>406</v>
      </c>
      <c r="D156" s="1">
        <v>10</v>
      </c>
      <c r="E156" s="1">
        <f t="shared" si="23"/>
        <v>120.7008</v>
      </c>
      <c r="F156" s="1">
        <f t="shared" si="24"/>
        <v>123.7488</v>
      </c>
      <c r="G156" s="1">
        <f t="shared" si="25"/>
        <v>3.048</v>
      </c>
      <c r="H156" s="1" t="s">
        <v>15</v>
      </c>
      <c r="I156" s="1">
        <v>462782</v>
      </c>
      <c r="J156" s="1">
        <f t="shared" si="19"/>
        <v>0.09</v>
      </c>
      <c r="K156" s="1">
        <f t="shared" si="20"/>
        <v>0.05</v>
      </c>
      <c r="L156" s="1">
        <f t="shared" si="21"/>
        <v>1.5</v>
      </c>
      <c r="M156" s="1">
        <f t="shared" si="22"/>
        <v>2E-3</v>
      </c>
      <c r="N156" s="1" t="s">
        <v>55</v>
      </c>
      <c r="P156" s="1">
        <f t="shared" si="18"/>
        <v>0</v>
      </c>
      <c r="Q156" s="1">
        <v>8.9999999999999993E-3</v>
      </c>
      <c r="R156" s="1">
        <v>0.15</v>
      </c>
      <c r="S156" s="1">
        <v>5.0000000000000001E-3</v>
      </c>
      <c r="T156" s="1" t="s">
        <v>26</v>
      </c>
      <c r="W156" s="1">
        <v>2</v>
      </c>
      <c r="X156" s="1">
        <v>84</v>
      </c>
      <c r="Y156" s="1">
        <v>1.5</v>
      </c>
      <c r="Z156" s="1">
        <v>27</v>
      </c>
      <c r="AA156" s="1">
        <v>0.15</v>
      </c>
      <c r="AB156" s="1">
        <v>10</v>
      </c>
      <c r="AC156" s="1">
        <v>12</v>
      </c>
      <c r="AD156" s="1">
        <v>227</v>
      </c>
      <c r="AE156" s="1">
        <v>3.67</v>
      </c>
      <c r="AF156" s="1">
        <v>43</v>
      </c>
      <c r="AG156" s="1">
        <v>4</v>
      </c>
      <c r="AH156" s="1">
        <v>1</v>
      </c>
      <c r="AI156" s="1">
        <v>1</v>
      </c>
      <c r="AJ156" s="1">
        <v>38</v>
      </c>
      <c r="AK156" s="1">
        <v>0.25</v>
      </c>
      <c r="AL156" s="1">
        <v>1.5</v>
      </c>
      <c r="AM156" s="1">
        <v>3</v>
      </c>
      <c r="AN156" s="1">
        <v>125</v>
      </c>
      <c r="AO156" s="1">
        <v>0.79</v>
      </c>
      <c r="AP156" s="1">
        <v>4.8000000000000001E-2</v>
      </c>
      <c r="AQ156" s="1">
        <v>3</v>
      </c>
      <c r="AR156" s="1">
        <v>14</v>
      </c>
      <c r="AS156" s="1">
        <v>0.93</v>
      </c>
      <c r="AT156" s="1">
        <v>102</v>
      </c>
      <c r="AU156" s="1">
        <v>0.16</v>
      </c>
      <c r="AV156" s="1">
        <v>7</v>
      </c>
      <c r="AW156" s="1">
        <v>2.1</v>
      </c>
      <c r="AX156" s="1">
        <v>0.16</v>
      </c>
      <c r="AY156" s="1">
        <v>0.35</v>
      </c>
      <c r="AZ156" s="1">
        <v>42</v>
      </c>
    </row>
    <row r="157" spans="1:52" s="1" customFormat="1" x14ac:dyDescent="0.25">
      <c r="A157" s="1" t="s">
        <v>24</v>
      </c>
      <c r="B157" s="1">
        <v>406</v>
      </c>
      <c r="C157" s="1">
        <v>416</v>
      </c>
      <c r="D157" s="1">
        <v>10</v>
      </c>
      <c r="E157" s="1">
        <f t="shared" si="23"/>
        <v>123.7488</v>
      </c>
      <c r="F157" s="1">
        <f t="shared" si="24"/>
        <v>126.7968</v>
      </c>
      <c r="G157" s="1">
        <f t="shared" si="25"/>
        <v>3.048</v>
      </c>
      <c r="H157" s="1" t="s">
        <v>15</v>
      </c>
      <c r="I157" s="1">
        <v>462783</v>
      </c>
      <c r="J157" s="1">
        <f t="shared" si="19"/>
        <v>0.1</v>
      </c>
      <c r="K157" s="1">
        <f t="shared" si="20"/>
        <v>0.1</v>
      </c>
      <c r="L157" s="1">
        <f t="shared" si="21"/>
        <v>1.5</v>
      </c>
      <c r="M157" s="1">
        <f t="shared" si="22"/>
        <v>1E-3</v>
      </c>
      <c r="N157" s="1" t="s">
        <v>55</v>
      </c>
      <c r="P157" s="1">
        <f t="shared" si="18"/>
        <v>0</v>
      </c>
      <c r="Q157" s="1">
        <v>0.01</v>
      </c>
      <c r="R157" s="1">
        <v>0.15</v>
      </c>
      <c r="S157" s="1">
        <v>0.01</v>
      </c>
      <c r="T157" s="1" t="s">
        <v>26</v>
      </c>
      <c r="W157" s="1">
        <v>1</v>
      </c>
      <c r="X157" s="1">
        <v>95</v>
      </c>
      <c r="Y157" s="1">
        <v>1.5</v>
      </c>
      <c r="Z157" s="1">
        <v>26</v>
      </c>
      <c r="AA157" s="1">
        <v>0.15</v>
      </c>
      <c r="AB157" s="1">
        <v>7</v>
      </c>
      <c r="AC157" s="1">
        <v>11</v>
      </c>
      <c r="AD157" s="1">
        <v>285</v>
      </c>
      <c r="AE157" s="1">
        <v>3.89</v>
      </c>
      <c r="AF157" s="1">
        <v>10</v>
      </c>
      <c r="AG157" s="1">
        <v>4</v>
      </c>
      <c r="AH157" s="1">
        <v>1</v>
      </c>
      <c r="AI157" s="1">
        <v>1</v>
      </c>
      <c r="AJ157" s="1">
        <v>100</v>
      </c>
      <c r="AK157" s="1">
        <v>0.25</v>
      </c>
      <c r="AL157" s="1">
        <v>1.5</v>
      </c>
      <c r="AM157" s="1">
        <v>1.5</v>
      </c>
      <c r="AN157" s="1">
        <v>75</v>
      </c>
      <c r="AO157" s="1">
        <v>2.4500000000000002</v>
      </c>
      <c r="AP157" s="1">
        <v>3.1E-2</v>
      </c>
      <c r="AQ157" s="1">
        <v>5</v>
      </c>
      <c r="AR157" s="1">
        <v>10</v>
      </c>
      <c r="AS157" s="1">
        <v>0.59</v>
      </c>
      <c r="AT157" s="1">
        <v>83</v>
      </c>
      <c r="AU157" s="1">
        <v>0.13</v>
      </c>
      <c r="AV157" s="1">
        <v>10</v>
      </c>
      <c r="AW157" s="1">
        <v>4.1100000000000003</v>
      </c>
      <c r="AX157" s="1">
        <v>0.33</v>
      </c>
      <c r="AY157" s="1">
        <v>0.16</v>
      </c>
      <c r="AZ157" s="1">
        <v>1</v>
      </c>
    </row>
    <row r="158" spans="1:52" s="1" customFormat="1" x14ac:dyDescent="0.25">
      <c r="A158" s="1" t="s">
        <v>24</v>
      </c>
      <c r="B158" s="1">
        <v>416</v>
      </c>
      <c r="C158" s="1">
        <v>426</v>
      </c>
      <c r="D158" s="1">
        <v>10</v>
      </c>
      <c r="E158" s="1">
        <f t="shared" si="23"/>
        <v>126.7968</v>
      </c>
      <c r="F158" s="1">
        <f t="shared" si="24"/>
        <v>129.84480000000002</v>
      </c>
      <c r="G158" s="1">
        <f t="shared" si="25"/>
        <v>3.048</v>
      </c>
      <c r="H158" s="1" t="s">
        <v>15</v>
      </c>
      <c r="I158" s="1">
        <v>462785</v>
      </c>
      <c r="J158" s="1">
        <f t="shared" si="19"/>
        <v>0.06</v>
      </c>
      <c r="K158" s="1">
        <f t="shared" si="20"/>
        <v>0.1</v>
      </c>
      <c r="L158" s="1">
        <f t="shared" si="21"/>
        <v>1.5</v>
      </c>
      <c r="M158" s="1">
        <f t="shared" si="22"/>
        <v>1E-3</v>
      </c>
      <c r="N158" s="1" t="s">
        <v>55</v>
      </c>
      <c r="P158" s="1">
        <f t="shared" si="18"/>
        <v>0</v>
      </c>
      <c r="Q158" s="1">
        <v>6.0000000000000001E-3</v>
      </c>
      <c r="R158" s="1">
        <v>0.15</v>
      </c>
      <c r="S158" s="1">
        <v>0.01</v>
      </c>
      <c r="T158" s="1" t="s">
        <v>26</v>
      </c>
      <c r="W158" s="1">
        <v>1</v>
      </c>
      <c r="X158" s="1">
        <v>62</v>
      </c>
      <c r="Y158" s="1">
        <v>1.5</v>
      </c>
      <c r="Z158" s="1">
        <v>27</v>
      </c>
      <c r="AA158" s="1">
        <v>0.15</v>
      </c>
      <c r="AB158" s="1">
        <v>11</v>
      </c>
      <c r="AC158" s="1">
        <v>11</v>
      </c>
      <c r="AD158" s="1">
        <v>276</v>
      </c>
      <c r="AE158" s="1">
        <v>4.01</v>
      </c>
      <c r="AF158" s="1">
        <v>23</v>
      </c>
      <c r="AG158" s="1">
        <v>4</v>
      </c>
      <c r="AH158" s="1">
        <v>1</v>
      </c>
      <c r="AI158" s="1">
        <v>1</v>
      </c>
      <c r="AJ158" s="1">
        <v>59</v>
      </c>
      <c r="AK158" s="1">
        <v>0.25</v>
      </c>
      <c r="AL158" s="1">
        <v>1.5</v>
      </c>
      <c r="AM158" s="1">
        <v>1.5</v>
      </c>
      <c r="AN158" s="1">
        <v>117</v>
      </c>
      <c r="AO158" s="1">
        <v>1.5</v>
      </c>
      <c r="AP158" s="1">
        <v>3.5999999999999997E-2</v>
      </c>
      <c r="AQ158" s="1">
        <v>4</v>
      </c>
      <c r="AR158" s="1">
        <v>15</v>
      </c>
      <c r="AS158" s="1">
        <v>0.73</v>
      </c>
      <c r="AT158" s="1">
        <v>138</v>
      </c>
      <c r="AU158" s="1">
        <v>0.2</v>
      </c>
      <c r="AV158" s="1">
        <v>8</v>
      </c>
      <c r="AW158" s="1">
        <v>2.99</v>
      </c>
      <c r="AX158" s="1">
        <v>0.25</v>
      </c>
      <c r="AY158" s="1">
        <v>0.26</v>
      </c>
      <c r="AZ158" s="1">
        <v>1</v>
      </c>
    </row>
    <row r="159" spans="1:52" s="1" customFormat="1" x14ac:dyDescent="0.25">
      <c r="A159" s="1" t="s">
        <v>24</v>
      </c>
      <c r="B159" s="1">
        <v>426</v>
      </c>
      <c r="C159" s="1">
        <v>436</v>
      </c>
      <c r="D159" s="1">
        <v>10</v>
      </c>
      <c r="E159" s="1">
        <f t="shared" si="23"/>
        <v>129.84480000000002</v>
      </c>
      <c r="F159" s="1">
        <f t="shared" si="24"/>
        <v>132.89279999999999</v>
      </c>
      <c r="G159" s="1">
        <f t="shared" si="25"/>
        <v>3.048</v>
      </c>
      <c r="H159" s="1" t="s">
        <v>15</v>
      </c>
      <c r="I159" s="1">
        <v>462786</v>
      </c>
      <c r="J159" s="1">
        <f t="shared" si="19"/>
        <v>0.15</v>
      </c>
      <c r="K159" s="1">
        <f t="shared" si="20"/>
        <v>0.1</v>
      </c>
      <c r="L159" s="1">
        <f t="shared" si="21"/>
        <v>1.5</v>
      </c>
      <c r="M159" s="1">
        <f t="shared" si="22"/>
        <v>1E-3</v>
      </c>
      <c r="N159" s="1" t="s">
        <v>55</v>
      </c>
      <c r="P159" s="1">
        <f t="shared" si="18"/>
        <v>0</v>
      </c>
      <c r="Q159" s="1">
        <v>1.4999999999999999E-2</v>
      </c>
      <c r="R159" s="1">
        <v>0.15</v>
      </c>
      <c r="S159" s="1">
        <v>0.01</v>
      </c>
      <c r="T159" s="1" t="s">
        <v>26</v>
      </c>
      <c r="W159" s="1">
        <v>1</v>
      </c>
      <c r="X159" s="1">
        <v>141</v>
      </c>
      <c r="Y159" s="1">
        <v>10</v>
      </c>
      <c r="Z159" s="1">
        <v>38</v>
      </c>
      <c r="AA159" s="1">
        <v>0.15</v>
      </c>
      <c r="AB159" s="1">
        <v>13</v>
      </c>
      <c r="AC159" s="1">
        <v>18</v>
      </c>
      <c r="AD159" s="1">
        <v>302</v>
      </c>
      <c r="AE159" s="1">
        <v>4.45</v>
      </c>
      <c r="AF159" s="1">
        <v>79</v>
      </c>
      <c r="AG159" s="1">
        <v>4</v>
      </c>
      <c r="AH159" s="1">
        <v>1</v>
      </c>
      <c r="AI159" s="1">
        <v>1</v>
      </c>
      <c r="AJ159" s="1">
        <v>38</v>
      </c>
      <c r="AK159" s="1">
        <v>0.25</v>
      </c>
      <c r="AL159" s="1">
        <v>1.5</v>
      </c>
      <c r="AM159" s="1">
        <v>1.5</v>
      </c>
      <c r="AN159" s="1">
        <v>107</v>
      </c>
      <c r="AO159" s="1">
        <v>1.25</v>
      </c>
      <c r="AP159" s="1">
        <v>4.8000000000000001E-2</v>
      </c>
      <c r="AQ159" s="1">
        <v>3</v>
      </c>
      <c r="AR159" s="1">
        <v>14</v>
      </c>
      <c r="AS159" s="1">
        <v>0.75</v>
      </c>
      <c r="AT159" s="1">
        <v>156</v>
      </c>
      <c r="AU159" s="1">
        <v>7.0000000000000007E-2</v>
      </c>
      <c r="AV159" s="1">
        <v>7</v>
      </c>
      <c r="AW159" s="1">
        <v>2.33</v>
      </c>
      <c r="AX159" s="1">
        <v>0.17</v>
      </c>
      <c r="AY159" s="1">
        <v>0.21</v>
      </c>
      <c r="AZ159" s="1">
        <v>1</v>
      </c>
    </row>
    <row r="160" spans="1:52" s="1" customFormat="1" x14ac:dyDescent="0.25">
      <c r="A160" s="1" t="s">
        <v>24</v>
      </c>
      <c r="B160" s="1">
        <v>436</v>
      </c>
      <c r="C160" s="1">
        <v>446</v>
      </c>
      <c r="D160" s="1">
        <v>10</v>
      </c>
      <c r="E160" s="1">
        <f t="shared" si="23"/>
        <v>132.89279999999999</v>
      </c>
      <c r="F160" s="1">
        <f t="shared" si="24"/>
        <v>135.9408</v>
      </c>
      <c r="G160" s="1">
        <f t="shared" si="25"/>
        <v>3.048</v>
      </c>
      <c r="H160" s="1" t="s">
        <v>15</v>
      </c>
      <c r="I160" s="1">
        <v>462787</v>
      </c>
      <c r="J160" s="1">
        <f t="shared" si="19"/>
        <v>0.1</v>
      </c>
      <c r="K160" s="1">
        <f t="shared" si="20"/>
        <v>0.1</v>
      </c>
      <c r="L160" s="1">
        <f t="shared" si="21"/>
        <v>1.5</v>
      </c>
      <c r="M160" s="1">
        <f t="shared" si="22"/>
        <v>1E-3</v>
      </c>
      <c r="N160" s="1" t="s">
        <v>55</v>
      </c>
      <c r="P160" s="1">
        <f t="shared" si="18"/>
        <v>0</v>
      </c>
      <c r="Q160" s="1">
        <v>0.01</v>
      </c>
      <c r="R160" s="1">
        <v>0.15</v>
      </c>
      <c r="S160" s="1">
        <v>0.01</v>
      </c>
      <c r="T160" s="1" t="s">
        <v>26</v>
      </c>
      <c r="W160" s="1">
        <v>1</v>
      </c>
      <c r="X160" s="1">
        <v>99</v>
      </c>
      <c r="Y160" s="1">
        <v>1.5</v>
      </c>
      <c r="Z160" s="1">
        <v>20</v>
      </c>
      <c r="AA160" s="1">
        <v>0.15</v>
      </c>
      <c r="AB160" s="1">
        <v>10</v>
      </c>
      <c r="AC160" s="1">
        <v>12</v>
      </c>
      <c r="AD160" s="1">
        <v>229</v>
      </c>
      <c r="AE160" s="1">
        <v>3.42</v>
      </c>
      <c r="AF160" s="1">
        <v>34</v>
      </c>
      <c r="AG160" s="1">
        <v>4</v>
      </c>
      <c r="AH160" s="1">
        <v>1</v>
      </c>
      <c r="AI160" s="1">
        <v>1</v>
      </c>
      <c r="AJ160" s="1">
        <v>15</v>
      </c>
      <c r="AK160" s="1">
        <v>0.25</v>
      </c>
      <c r="AL160" s="1">
        <v>3</v>
      </c>
      <c r="AM160" s="1">
        <v>1.5</v>
      </c>
      <c r="AN160" s="1">
        <v>117</v>
      </c>
      <c r="AO160" s="1">
        <v>0.42</v>
      </c>
      <c r="AP160" s="1">
        <v>0.02</v>
      </c>
      <c r="AQ160" s="1">
        <v>2</v>
      </c>
      <c r="AR160" s="1">
        <v>14</v>
      </c>
      <c r="AS160" s="1">
        <v>0.76</v>
      </c>
      <c r="AT160" s="1">
        <v>47</v>
      </c>
      <c r="AU160" s="1">
        <v>0.03</v>
      </c>
      <c r="AV160" s="1">
        <v>6</v>
      </c>
      <c r="AW160" s="1">
        <v>1.51</v>
      </c>
      <c r="AX160" s="1">
        <v>0.06</v>
      </c>
      <c r="AY160" s="1">
        <v>0.18</v>
      </c>
      <c r="AZ160" s="1">
        <v>1</v>
      </c>
    </row>
    <row r="161" spans="1:52" s="1" customFormat="1" x14ac:dyDescent="0.25">
      <c r="A161" s="1" t="s">
        <v>24</v>
      </c>
      <c r="B161" s="1">
        <v>446</v>
      </c>
      <c r="C161" s="1">
        <v>456</v>
      </c>
      <c r="D161" s="1">
        <v>10</v>
      </c>
      <c r="E161" s="1">
        <f t="shared" si="23"/>
        <v>135.9408</v>
      </c>
      <c r="F161" s="1">
        <f t="shared" si="24"/>
        <v>138.9888</v>
      </c>
      <c r="G161" s="1">
        <f t="shared" si="25"/>
        <v>3.048</v>
      </c>
      <c r="H161" s="1" t="s">
        <v>15</v>
      </c>
      <c r="I161" s="1">
        <v>462788</v>
      </c>
      <c r="J161" s="1">
        <f t="shared" si="19"/>
        <v>0.09</v>
      </c>
      <c r="K161" s="1">
        <f t="shared" si="20"/>
        <v>0.1</v>
      </c>
      <c r="L161" s="1">
        <f t="shared" si="21"/>
        <v>1.5</v>
      </c>
      <c r="M161" s="1">
        <f t="shared" si="22"/>
        <v>5.0000000000000001E-3</v>
      </c>
      <c r="N161" s="1" t="s">
        <v>55</v>
      </c>
      <c r="P161" s="1">
        <f t="shared" si="18"/>
        <v>0</v>
      </c>
      <c r="Q161" s="1">
        <v>8.9999999999999993E-3</v>
      </c>
      <c r="R161" s="1">
        <v>0.15</v>
      </c>
      <c r="S161" s="1">
        <v>0.01</v>
      </c>
      <c r="T161" s="1" t="s">
        <v>26</v>
      </c>
      <c r="W161" s="1">
        <v>5</v>
      </c>
      <c r="X161" s="1">
        <v>91</v>
      </c>
      <c r="Y161" s="1">
        <v>6</v>
      </c>
      <c r="Z161" s="1">
        <v>37</v>
      </c>
      <c r="AA161" s="1">
        <v>0.15</v>
      </c>
      <c r="AB161" s="1">
        <v>9</v>
      </c>
      <c r="AC161" s="1">
        <v>12</v>
      </c>
      <c r="AD161" s="1">
        <v>284</v>
      </c>
      <c r="AE161" s="1">
        <v>3.86</v>
      </c>
      <c r="AF161" s="1">
        <v>155</v>
      </c>
      <c r="AG161" s="1">
        <v>4</v>
      </c>
      <c r="AH161" s="1">
        <v>1</v>
      </c>
      <c r="AI161" s="1">
        <v>1</v>
      </c>
      <c r="AJ161" s="1">
        <v>19</v>
      </c>
      <c r="AK161" s="1">
        <v>0.25</v>
      </c>
      <c r="AL161" s="1">
        <v>4</v>
      </c>
      <c r="AM161" s="1">
        <v>3</v>
      </c>
      <c r="AN161" s="1">
        <v>113</v>
      </c>
      <c r="AO161" s="1">
        <v>0.56999999999999995</v>
      </c>
      <c r="AP161" s="1">
        <v>2.1999999999999999E-2</v>
      </c>
      <c r="AQ161" s="1">
        <v>2</v>
      </c>
      <c r="AR161" s="1">
        <v>15</v>
      </c>
      <c r="AS161" s="1">
        <v>0.83</v>
      </c>
      <c r="AT161" s="1">
        <v>99</v>
      </c>
      <c r="AU161" s="1">
        <v>0.11</v>
      </c>
      <c r="AV161" s="1">
        <v>3</v>
      </c>
      <c r="AW161" s="1">
        <v>1.62</v>
      </c>
      <c r="AX161" s="1">
        <v>0.06</v>
      </c>
      <c r="AY161" s="1">
        <v>0.28999999999999998</v>
      </c>
      <c r="AZ161" s="1">
        <v>1</v>
      </c>
    </row>
    <row r="162" spans="1:52" s="1" customFormat="1" x14ac:dyDescent="0.25">
      <c r="A162" s="1" t="s">
        <v>24</v>
      </c>
      <c r="B162" s="1">
        <v>456</v>
      </c>
      <c r="C162" s="1">
        <v>466</v>
      </c>
      <c r="D162" s="1">
        <v>10</v>
      </c>
      <c r="E162" s="1">
        <f t="shared" si="23"/>
        <v>138.9888</v>
      </c>
      <c r="F162" s="1">
        <f t="shared" si="24"/>
        <v>142.0368</v>
      </c>
      <c r="G162" s="1">
        <f t="shared" si="25"/>
        <v>3.048</v>
      </c>
      <c r="H162" s="1" t="s">
        <v>15</v>
      </c>
      <c r="I162" s="1">
        <v>462789</v>
      </c>
      <c r="J162" s="1">
        <f t="shared" si="19"/>
        <v>0.12</v>
      </c>
      <c r="K162" s="1">
        <f t="shared" si="20"/>
        <v>0.1</v>
      </c>
      <c r="L162" s="1">
        <f t="shared" si="21"/>
        <v>1.5</v>
      </c>
      <c r="M162" s="1">
        <f t="shared" si="22"/>
        <v>1E-3</v>
      </c>
      <c r="N162" s="1" t="s">
        <v>55</v>
      </c>
      <c r="P162" s="1">
        <f t="shared" si="18"/>
        <v>0</v>
      </c>
      <c r="Q162" s="1">
        <v>1.2E-2</v>
      </c>
      <c r="R162" s="1">
        <v>0.15</v>
      </c>
      <c r="S162" s="1">
        <v>0.01</v>
      </c>
      <c r="T162" s="1" t="s">
        <v>26</v>
      </c>
      <c r="W162" s="1">
        <v>1</v>
      </c>
      <c r="X162" s="1">
        <v>117</v>
      </c>
      <c r="Y162" s="1">
        <v>3</v>
      </c>
      <c r="Z162" s="1">
        <v>28</v>
      </c>
      <c r="AA162" s="1">
        <v>0.15</v>
      </c>
      <c r="AB162" s="1">
        <v>9</v>
      </c>
      <c r="AC162" s="1">
        <v>15</v>
      </c>
      <c r="AD162" s="1">
        <v>265</v>
      </c>
      <c r="AE162" s="1">
        <v>4.43</v>
      </c>
      <c r="AF162" s="1">
        <v>32</v>
      </c>
      <c r="AG162" s="1">
        <v>4</v>
      </c>
      <c r="AH162" s="1">
        <v>1</v>
      </c>
      <c r="AI162" s="1">
        <v>1</v>
      </c>
      <c r="AJ162" s="1">
        <v>47</v>
      </c>
      <c r="AK162" s="1">
        <v>0.5</v>
      </c>
      <c r="AL162" s="1">
        <v>1.5</v>
      </c>
      <c r="AM162" s="1">
        <v>1.5</v>
      </c>
      <c r="AN162" s="1">
        <v>103</v>
      </c>
      <c r="AO162" s="1">
        <v>1.35</v>
      </c>
      <c r="AP162" s="1">
        <v>6.6000000000000003E-2</v>
      </c>
      <c r="AQ162" s="1">
        <v>4</v>
      </c>
      <c r="AR162" s="1">
        <v>13</v>
      </c>
      <c r="AS162" s="1">
        <v>0.75</v>
      </c>
      <c r="AT162" s="1">
        <v>104</v>
      </c>
      <c r="AU162" s="1">
        <v>0.12</v>
      </c>
      <c r="AV162" s="1">
        <v>7</v>
      </c>
      <c r="AW162" s="1">
        <v>2.66</v>
      </c>
      <c r="AX162" s="1">
        <v>0.18</v>
      </c>
      <c r="AY162" s="1">
        <v>0.25</v>
      </c>
      <c r="AZ162" s="1">
        <v>1</v>
      </c>
    </row>
    <row r="163" spans="1:52" s="1" customFormat="1" x14ac:dyDescent="0.25">
      <c r="A163" s="1" t="s">
        <v>24</v>
      </c>
      <c r="B163" s="1">
        <v>466</v>
      </c>
      <c r="C163" s="1">
        <v>476</v>
      </c>
      <c r="D163" s="1">
        <v>10</v>
      </c>
      <c r="E163" s="1">
        <f t="shared" si="23"/>
        <v>142.0368</v>
      </c>
      <c r="F163" s="1">
        <f t="shared" si="24"/>
        <v>145.0848</v>
      </c>
      <c r="G163" s="1">
        <f t="shared" si="25"/>
        <v>3.048</v>
      </c>
      <c r="H163" s="1" t="s">
        <v>15</v>
      </c>
      <c r="I163" s="1">
        <v>462791</v>
      </c>
      <c r="J163" s="1">
        <f t="shared" si="19"/>
        <v>0.14000000000000001</v>
      </c>
      <c r="K163" s="1">
        <f t="shared" si="20"/>
        <v>0.1</v>
      </c>
      <c r="L163" s="1">
        <f t="shared" si="21"/>
        <v>1.5</v>
      </c>
      <c r="M163" s="1">
        <f t="shared" si="22"/>
        <v>4.0000000000000001E-3</v>
      </c>
      <c r="N163" s="1" t="s">
        <v>55</v>
      </c>
      <c r="P163" s="1">
        <f t="shared" si="18"/>
        <v>0</v>
      </c>
      <c r="Q163" s="1">
        <v>1.4E-2</v>
      </c>
      <c r="R163" s="1">
        <v>0.15</v>
      </c>
      <c r="S163" s="1">
        <v>0.01</v>
      </c>
      <c r="T163" s="1" t="s">
        <v>26</v>
      </c>
      <c r="W163" s="1">
        <v>4</v>
      </c>
      <c r="X163" s="1">
        <v>134</v>
      </c>
      <c r="Y163" s="1">
        <v>1.5</v>
      </c>
      <c r="Z163" s="1">
        <v>47</v>
      </c>
      <c r="AA163" s="1">
        <v>0.15</v>
      </c>
      <c r="AB163" s="1">
        <v>8</v>
      </c>
      <c r="AC163" s="1">
        <v>13</v>
      </c>
      <c r="AD163" s="1">
        <v>345</v>
      </c>
      <c r="AE163" s="1">
        <v>3.87</v>
      </c>
      <c r="AF163" s="1">
        <v>178</v>
      </c>
      <c r="AG163" s="1">
        <v>4</v>
      </c>
      <c r="AH163" s="1">
        <v>1</v>
      </c>
      <c r="AI163" s="1">
        <v>1</v>
      </c>
      <c r="AJ163" s="1">
        <v>55</v>
      </c>
      <c r="AK163" s="1">
        <v>0.5</v>
      </c>
      <c r="AL163" s="1">
        <v>1.5</v>
      </c>
      <c r="AM163" s="1">
        <v>1.5</v>
      </c>
      <c r="AN163" s="1">
        <v>105</v>
      </c>
      <c r="AO163" s="1">
        <v>1.04</v>
      </c>
      <c r="AP163" s="1">
        <v>4.1000000000000002E-2</v>
      </c>
      <c r="AQ163" s="1">
        <v>3</v>
      </c>
      <c r="AR163" s="1">
        <v>11</v>
      </c>
      <c r="AS163" s="1">
        <v>0.71</v>
      </c>
      <c r="AT163" s="1">
        <v>206</v>
      </c>
      <c r="AU163" s="1">
        <v>0.06</v>
      </c>
      <c r="AV163" s="1">
        <v>8</v>
      </c>
      <c r="AW163" s="1">
        <v>2.2200000000000002</v>
      </c>
      <c r="AX163" s="1">
        <v>0.09</v>
      </c>
      <c r="AY163" s="1">
        <v>0.27</v>
      </c>
      <c r="AZ163" s="1">
        <v>1</v>
      </c>
    </row>
    <row r="164" spans="1:52" s="1" customFormat="1" x14ac:dyDescent="0.25">
      <c r="A164" s="1" t="s">
        <v>24</v>
      </c>
      <c r="B164" s="1">
        <v>476</v>
      </c>
      <c r="C164" s="1">
        <v>486</v>
      </c>
      <c r="D164" s="1">
        <v>10</v>
      </c>
      <c r="E164" s="1">
        <f t="shared" si="23"/>
        <v>145.0848</v>
      </c>
      <c r="F164" s="1">
        <f t="shared" si="24"/>
        <v>148.1328</v>
      </c>
      <c r="G164" s="1">
        <f t="shared" si="25"/>
        <v>3.048</v>
      </c>
      <c r="H164" s="1" t="s">
        <v>15</v>
      </c>
      <c r="I164" s="1">
        <v>462792</v>
      </c>
      <c r="J164" s="1">
        <f t="shared" si="19"/>
        <v>0.55000000000000004</v>
      </c>
      <c r="K164" s="1">
        <f t="shared" si="20"/>
        <v>0.1</v>
      </c>
      <c r="L164" s="1">
        <f t="shared" si="21"/>
        <v>5</v>
      </c>
      <c r="M164" s="1">
        <f t="shared" si="22"/>
        <v>5.0000000000000001E-3</v>
      </c>
      <c r="N164" s="1" t="s">
        <v>55</v>
      </c>
      <c r="P164" s="1">
        <f t="shared" si="18"/>
        <v>0</v>
      </c>
      <c r="Q164" s="1">
        <v>5.5E-2</v>
      </c>
      <c r="R164" s="1">
        <v>0.5</v>
      </c>
      <c r="S164" s="1">
        <v>0.01</v>
      </c>
      <c r="T164" s="1" t="s">
        <v>26</v>
      </c>
      <c r="W164" s="1">
        <v>5</v>
      </c>
      <c r="X164" s="1">
        <v>536</v>
      </c>
      <c r="Y164" s="1">
        <v>22</v>
      </c>
      <c r="Z164" s="1">
        <v>184</v>
      </c>
      <c r="AA164" s="1">
        <v>0.5</v>
      </c>
      <c r="AB164" s="1">
        <v>12</v>
      </c>
      <c r="AC164" s="1">
        <v>15</v>
      </c>
      <c r="AD164" s="1">
        <v>354</v>
      </c>
      <c r="AE164" s="1">
        <v>3.54</v>
      </c>
      <c r="AF164" s="1">
        <v>43</v>
      </c>
      <c r="AG164" s="1">
        <v>4</v>
      </c>
      <c r="AH164" s="1">
        <v>1</v>
      </c>
      <c r="AI164" s="1">
        <v>1</v>
      </c>
      <c r="AJ164" s="1">
        <v>96</v>
      </c>
      <c r="AK164" s="1">
        <v>2</v>
      </c>
      <c r="AL164" s="1">
        <v>1.5</v>
      </c>
      <c r="AM164" s="1">
        <v>3</v>
      </c>
      <c r="AN164" s="1">
        <v>98</v>
      </c>
      <c r="AO164" s="1">
        <v>0.93</v>
      </c>
      <c r="AP164" s="1">
        <v>3.7999999999999999E-2</v>
      </c>
      <c r="AQ164" s="1">
        <v>3</v>
      </c>
      <c r="AR164" s="1">
        <v>12</v>
      </c>
      <c r="AS164" s="1">
        <v>0.76</v>
      </c>
      <c r="AT164" s="1">
        <v>157</v>
      </c>
      <c r="AU164" s="1">
        <v>0.05</v>
      </c>
      <c r="AV164" s="1">
        <v>6</v>
      </c>
      <c r="AW164" s="1">
        <v>2.1800000000000002</v>
      </c>
      <c r="AX164" s="1">
        <v>0.13</v>
      </c>
      <c r="AY164" s="1">
        <v>0.11</v>
      </c>
      <c r="AZ164" s="1">
        <v>1</v>
      </c>
    </row>
    <row r="165" spans="1:52" s="1" customFormat="1" x14ac:dyDescent="0.25">
      <c r="A165" s="1" t="s">
        <v>24</v>
      </c>
      <c r="B165" s="1">
        <v>486</v>
      </c>
      <c r="C165" s="1">
        <v>496</v>
      </c>
      <c r="D165" s="1">
        <v>10</v>
      </c>
      <c r="E165" s="1">
        <f t="shared" si="23"/>
        <v>148.1328</v>
      </c>
      <c r="F165" s="1">
        <f t="shared" si="24"/>
        <v>151.1808</v>
      </c>
      <c r="G165" s="1">
        <f t="shared" si="25"/>
        <v>3.048</v>
      </c>
      <c r="H165" s="1" t="s">
        <v>15</v>
      </c>
      <c r="I165" s="1">
        <v>462793</v>
      </c>
      <c r="J165" s="1">
        <f t="shared" si="19"/>
        <v>0.17</v>
      </c>
      <c r="K165" s="1">
        <f t="shared" si="20"/>
        <v>0.05</v>
      </c>
      <c r="L165" s="1">
        <f t="shared" si="21"/>
        <v>1.5</v>
      </c>
      <c r="M165" s="1">
        <f t="shared" si="22"/>
        <v>2E-3</v>
      </c>
      <c r="N165" s="1" t="s">
        <v>55</v>
      </c>
      <c r="P165" s="1">
        <f t="shared" si="18"/>
        <v>0</v>
      </c>
      <c r="Q165" s="1">
        <v>1.7000000000000001E-2</v>
      </c>
      <c r="R165" s="1">
        <v>0.15</v>
      </c>
      <c r="S165" s="1">
        <v>5.0000000000000001E-3</v>
      </c>
      <c r="T165" s="1" t="s">
        <v>26</v>
      </c>
      <c r="W165" s="1">
        <v>2</v>
      </c>
      <c r="X165" s="1">
        <v>169</v>
      </c>
      <c r="Y165" s="1">
        <v>1.5</v>
      </c>
      <c r="Z165" s="1">
        <v>81</v>
      </c>
      <c r="AA165" s="1">
        <v>0.15</v>
      </c>
      <c r="AB165" s="1">
        <v>7</v>
      </c>
      <c r="AC165" s="1">
        <v>10</v>
      </c>
      <c r="AD165" s="1">
        <v>271</v>
      </c>
      <c r="AE165" s="1">
        <v>2.73</v>
      </c>
      <c r="AF165" s="1">
        <v>24</v>
      </c>
      <c r="AG165" s="1">
        <v>4</v>
      </c>
      <c r="AH165" s="1">
        <v>1</v>
      </c>
      <c r="AI165" s="1">
        <v>1</v>
      </c>
      <c r="AJ165" s="1">
        <v>88</v>
      </c>
      <c r="AK165" s="1">
        <v>1.1000000000000001</v>
      </c>
      <c r="AL165" s="1">
        <v>1.5</v>
      </c>
      <c r="AM165" s="1">
        <v>1.5</v>
      </c>
      <c r="AN165" s="1">
        <v>79</v>
      </c>
      <c r="AO165" s="1">
        <v>1.68</v>
      </c>
      <c r="AP165" s="1">
        <v>1.7999999999999999E-2</v>
      </c>
      <c r="AQ165" s="1">
        <v>3</v>
      </c>
      <c r="AR165" s="1">
        <v>9</v>
      </c>
      <c r="AS165" s="1">
        <v>0.64</v>
      </c>
      <c r="AT165" s="1">
        <v>257</v>
      </c>
      <c r="AU165" s="1">
        <v>0.04</v>
      </c>
      <c r="AV165" s="1">
        <v>7</v>
      </c>
      <c r="AW165" s="1">
        <v>3.1</v>
      </c>
      <c r="AX165" s="1">
        <v>0.13</v>
      </c>
      <c r="AY165" s="1">
        <v>0.06</v>
      </c>
      <c r="AZ165" s="1">
        <v>1</v>
      </c>
    </row>
    <row r="166" spans="1:52" s="1" customFormat="1" x14ac:dyDescent="0.25">
      <c r="A166" s="1" t="s">
        <v>24</v>
      </c>
      <c r="B166" s="1">
        <v>496</v>
      </c>
      <c r="C166" s="1">
        <v>506</v>
      </c>
      <c r="D166" s="1">
        <v>10</v>
      </c>
      <c r="E166" s="1">
        <f t="shared" si="23"/>
        <v>151.1808</v>
      </c>
      <c r="F166" s="1">
        <f t="shared" si="24"/>
        <v>154.22880000000001</v>
      </c>
      <c r="G166" s="1">
        <f t="shared" si="25"/>
        <v>3.048</v>
      </c>
      <c r="H166" s="1" t="s">
        <v>15</v>
      </c>
      <c r="I166" s="1">
        <v>462794</v>
      </c>
      <c r="J166" s="1">
        <f t="shared" si="19"/>
        <v>0.18</v>
      </c>
      <c r="K166" s="1">
        <f t="shared" si="20"/>
        <v>0.1</v>
      </c>
      <c r="L166" s="1">
        <f t="shared" si="21"/>
        <v>1.5</v>
      </c>
      <c r="M166" s="1">
        <f t="shared" si="22"/>
        <v>1E-3</v>
      </c>
      <c r="N166" s="1" t="s">
        <v>55</v>
      </c>
      <c r="P166" s="1">
        <f t="shared" si="18"/>
        <v>0</v>
      </c>
      <c r="Q166" s="1">
        <v>1.7999999999999999E-2</v>
      </c>
      <c r="R166" s="1">
        <v>0.15</v>
      </c>
      <c r="S166" s="1">
        <v>0.01</v>
      </c>
      <c r="T166" s="1" t="s">
        <v>26</v>
      </c>
      <c r="W166" s="1">
        <v>1</v>
      </c>
      <c r="X166" s="1">
        <v>174</v>
      </c>
      <c r="Y166" s="1">
        <v>10</v>
      </c>
      <c r="Z166" s="1">
        <v>42</v>
      </c>
      <c r="AA166" s="1">
        <v>0.15</v>
      </c>
      <c r="AB166" s="1">
        <v>8</v>
      </c>
      <c r="AC166" s="1">
        <v>13</v>
      </c>
      <c r="AD166" s="1">
        <v>311</v>
      </c>
      <c r="AE166" s="1">
        <v>3.49</v>
      </c>
      <c r="AF166" s="1">
        <v>26</v>
      </c>
      <c r="AG166" s="1">
        <v>4</v>
      </c>
      <c r="AH166" s="1">
        <v>1</v>
      </c>
      <c r="AI166" s="1">
        <v>1</v>
      </c>
      <c r="AJ166" s="1">
        <v>106</v>
      </c>
      <c r="AK166" s="1">
        <v>0.7</v>
      </c>
      <c r="AL166" s="1">
        <v>1.5</v>
      </c>
      <c r="AM166" s="1">
        <v>1.5</v>
      </c>
      <c r="AN166" s="1">
        <v>87</v>
      </c>
      <c r="AO166" s="1">
        <v>1.7</v>
      </c>
      <c r="AP166" s="1">
        <v>3.4000000000000002E-2</v>
      </c>
      <c r="AQ166" s="1">
        <v>2</v>
      </c>
      <c r="AR166" s="1">
        <v>10</v>
      </c>
      <c r="AS166" s="1">
        <v>0.69</v>
      </c>
      <c r="AT166" s="1">
        <v>239</v>
      </c>
      <c r="AU166" s="1">
        <v>7.0000000000000007E-2</v>
      </c>
      <c r="AV166" s="1">
        <v>7</v>
      </c>
      <c r="AW166" s="1">
        <v>3.13</v>
      </c>
      <c r="AX166" s="1">
        <v>0.15</v>
      </c>
      <c r="AY166" s="1">
        <v>0.1</v>
      </c>
      <c r="AZ166" s="1">
        <v>1</v>
      </c>
    </row>
    <row r="167" spans="1:52" s="1" customFormat="1" x14ac:dyDescent="0.25">
      <c r="A167" s="1" t="s">
        <v>24</v>
      </c>
      <c r="B167" s="1">
        <v>506</v>
      </c>
      <c r="C167" s="1">
        <v>516</v>
      </c>
      <c r="D167" s="1">
        <v>10</v>
      </c>
      <c r="E167" s="1">
        <f t="shared" si="23"/>
        <v>154.22880000000001</v>
      </c>
      <c r="F167" s="1">
        <f t="shared" si="24"/>
        <v>157.27680000000001</v>
      </c>
      <c r="G167" s="1">
        <f t="shared" si="25"/>
        <v>3.048</v>
      </c>
      <c r="H167" s="1" t="s">
        <v>15</v>
      </c>
      <c r="I167" s="1">
        <v>462796</v>
      </c>
      <c r="J167" s="1">
        <f t="shared" si="19"/>
        <v>0.25</v>
      </c>
      <c r="K167" s="1">
        <f t="shared" si="20"/>
        <v>0.05</v>
      </c>
      <c r="L167" s="1">
        <f t="shared" si="21"/>
        <v>1.5</v>
      </c>
      <c r="M167" s="1">
        <f t="shared" si="22"/>
        <v>5.0000000000000001E-3</v>
      </c>
      <c r="N167" s="1" t="s">
        <v>55</v>
      </c>
      <c r="P167" s="1">
        <f t="shared" si="18"/>
        <v>0</v>
      </c>
      <c r="Q167" s="1">
        <v>2.5000000000000001E-2</v>
      </c>
      <c r="R167" s="1">
        <v>0.15</v>
      </c>
      <c r="S167" s="1">
        <v>5.0000000000000001E-3</v>
      </c>
      <c r="T167" s="1" t="s">
        <v>26</v>
      </c>
      <c r="W167" s="1">
        <v>5</v>
      </c>
      <c r="X167" s="1">
        <v>231</v>
      </c>
      <c r="Y167" s="1">
        <v>8</v>
      </c>
      <c r="Z167" s="1">
        <v>71</v>
      </c>
      <c r="AA167" s="1">
        <v>0.15</v>
      </c>
      <c r="AB167" s="1">
        <v>9</v>
      </c>
      <c r="AC167" s="1">
        <v>16</v>
      </c>
      <c r="AD167" s="1">
        <v>472</v>
      </c>
      <c r="AE167" s="1">
        <v>3.78</v>
      </c>
      <c r="AF167" s="1">
        <v>35</v>
      </c>
      <c r="AG167" s="1">
        <v>4</v>
      </c>
      <c r="AH167" s="1">
        <v>1</v>
      </c>
      <c r="AI167" s="1">
        <v>1</v>
      </c>
      <c r="AJ167" s="1">
        <v>223</v>
      </c>
      <c r="AK167" s="1">
        <v>1.1000000000000001</v>
      </c>
      <c r="AL167" s="1">
        <v>6</v>
      </c>
      <c r="AM167" s="1">
        <v>3</v>
      </c>
      <c r="AN167" s="1">
        <v>95</v>
      </c>
      <c r="AO167" s="1">
        <v>1.55</v>
      </c>
      <c r="AP167" s="1">
        <v>4.3999999999999997E-2</v>
      </c>
      <c r="AQ167" s="1">
        <v>3</v>
      </c>
      <c r="AR167" s="1">
        <v>10</v>
      </c>
      <c r="AS167" s="1">
        <v>0.76</v>
      </c>
      <c r="AT167" s="1">
        <v>120</v>
      </c>
      <c r="AU167" s="1">
        <v>0.06</v>
      </c>
      <c r="AV167" s="1">
        <v>7</v>
      </c>
      <c r="AW167" s="1">
        <v>2.72</v>
      </c>
      <c r="AX167" s="1">
        <v>0.1</v>
      </c>
      <c r="AY167" s="1">
        <v>0.15</v>
      </c>
      <c r="AZ167" s="1">
        <v>1</v>
      </c>
    </row>
    <row r="168" spans="1:52" s="1" customFormat="1" x14ac:dyDescent="0.25">
      <c r="A168" s="1" t="s">
        <v>24</v>
      </c>
      <c r="B168" s="1">
        <v>516</v>
      </c>
      <c r="C168" s="1">
        <v>526</v>
      </c>
      <c r="D168" s="1">
        <v>10</v>
      </c>
      <c r="E168" s="1">
        <f t="shared" si="23"/>
        <v>157.27680000000001</v>
      </c>
      <c r="F168" s="1">
        <f t="shared" si="24"/>
        <v>160.32480000000001</v>
      </c>
      <c r="G168" s="1">
        <f t="shared" si="25"/>
        <v>3.048</v>
      </c>
      <c r="H168" s="1" t="s">
        <v>15</v>
      </c>
      <c r="I168" s="1">
        <v>462797</v>
      </c>
      <c r="J168" s="1">
        <f t="shared" si="19"/>
        <v>0.75</v>
      </c>
      <c r="K168" s="1">
        <f t="shared" si="20"/>
        <v>0.5</v>
      </c>
      <c r="L168" s="1">
        <f t="shared" si="21"/>
        <v>30</v>
      </c>
      <c r="M168" s="1">
        <f t="shared" si="22"/>
        <v>5.0000000000000001E-3</v>
      </c>
      <c r="N168" s="1" t="s">
        <v>55</v>
      </c>
      <c r="P168" s="1">
        <f t="shared" si="18"/>
        <v>0</v>
      </c>
      <c r="Q168" s="1">
        <v>7.4999999999999997E-2</v>
      </c>
      <c r="R168" s="1">
        <v>3</v>
      </c>
      <c r="S168" s="1">
        <v>0.05</v>
      </c>
      <c r="T168" s="1" t="s">
        <v>26</v>
      </c>
      <c r="W168" s="1">
        <v>5</v>
      </c>
      <c r="X168" s="1">
        <v>725</v>
      </c>
      <c r="Y168" s="1">
        <v>128</v>
      </c>
      <c r="Z168" s="1">
        <v>154</v>
      </c>
      <c r="AA168" s="1">
        <v>1.5</v>
      </c>
      <c r="AB168" s="1">
        <v>15</v>
      </c>
      <c r="AC168" s="1">
        <v>26</v>
      </c>
      <c r="AD168" s="1">
        <v>996</v>
      </c>
      <c r="AE168" s="1">
        <v>4.59</v>
      </c>
      <c r="AF168" s="1">
        <v>429</v>
      </c>
      <c r="AG168" s="1">
        <v>4</v>
      </c>
      <c r="AH168" s="1">
        <v>1</v>
      </c>
      <c r="AI168" s="1">
        <v>1</v>
      </c>
      <c r="AJ168" s="1">
        <v>62</v>
      </c>
      <c r="AK168" s="1">
        <v>2.2000000000000002</v>
      </c>
      <c r="AL168" s="1">
        <v>3</v>
      </c>
      <c r="AM168" s="1">
        <v>5</v>
      </c>
      <c r="AN168" s="1">
        <v>73</v>
      </c>
      <c r="AO168" s="1">
        <v>1.62</v>
      </c>
      <c r="AP168" s="1">
        <v>3.2000000000000001E-2</v>
      </c>
      <c r="AQ168" s="1">
        <v>4</v>
      </c>
      <c r="AR168" s="1">
        <v>10</v>
      </c>
      <c r="AS168" s="1">
        <v>0.61</v>
      </c>
      <c r="AT168" s="1">
        <v>110</v>
      </c>
      <c r="AU168" s="1">
        <v>0.02</v>
      </c>
      <c r="AV168" s="1">
        <v>14</v>
      </c>
      <c r="AW168" s="1">
        <v>2.21</v>
      </c>
      <c r="AX168" s="1">
        <v>7.0000000000000007E-2</v>
      </c>
      <c r="AY168" s="1">
        <v>0.35</v>
      </c>
      <c r="AZ168" s="1">
        <v>1</v>
      </c>
    </row>
    <row r="169" spans="1:52" s="1" customFormat="1" x14ac:dyDescent="0.25">
      <c r="A169" s="1" t="s">
        <v>24</v>
      </c>
      <c r="B169" s="1">
        <v>526</v>
      </c>
      <c r="C169" s="1">
        <v>536</v>
      </c>
      <c r="D169" s="1">
        <v>10</v>
      </c>
      <c r="E169" s="1">
        <f t="shared" si="23"/>
        <v>160.32480000000001</v>
      </c>
      <c r="F169" s="1">
        <f t="shared" si="24"/>
        <v>163.37280000000001</v>
      </c>
      <c r="G169" s="1">
        <f t="shared" si="25"/>
        <v>3.048</v>
      </c>
      <c r="H169" s="1" t="s">
        <v>15</v>
      </c>
      <c r="I169" s="1">
        <v>462798</v>
      </c>
      <c r="J169" s="1">
        <f t="shared" si="19"/>
        <v>0.6</v>
      </c>
      <c r="K169" s="1">
        <f t="shared" si="20"/>
        <v>0.1</v>
      </c>
      <c r="L169" s="1">
        <f t="shared" si="21"/>
        <v>30</v>
      </c>
      <c r="M169" s="1">
        <f t="shared" si="22"/>
        <v>1E-3</v>
      </c>
      <c r="N169" s="1" t="s">
        <v>55</v>
      </c>
      <c r="P169" s="1">
        <f t="shared" si="18"/>
        <v>0</v>
      </c>
      <c r="Q169" s="1">
        <v>0.06</v>
      </c>
      <c r="R169" s="1">
        <v>3</v>
      </c>
      <c r="S169" s="1">
        <v>0.01</v>
      </c>
      <c r="T169" s="1" t="s">
        <v>26</v>
      </c>
      <c r="W169" s="1">
        <v>1</v>
      </c>
      <c r="X169" s="1">
        <v>562</v>
      </c>
      <c r="Y169" s="1">
        <v>8</v>
      </c>
      <c r="Z169" s="1">
        <v>70</v>
      </c>
      <c r="AA169" s="1">
        <v>1.5</v>
      </c>
      <c r="AB169" s="1">
        <v>14</v>
      </c>
      <c r="AC169" s="1">
        <v>20</v>
      </c>
      <c r="AD169" s="1">
        <v>718</v>
      </c>
      <c r="AE169" s="1">
        <v>3.69</v>
      </c>
      <c r="AF169" s="1">
        <v>142</v>
      </c>
      <c r="AG169" s="1">
        <v>4</v>
      </c>
      <c r="AH169" s="1">
        <v>1</v>
      </c>
      <c r="AI169" s="1">
        <v>1</v>
      </c>
      <c r="AJ169" s="1">
        <v>17</v>
      </c>
      <c r="AK169" s="1">
        <v>1.1000000000000001</v>
      </c>
      <c r="AL169" s="1">
        <v>4</v>
      </c>
      <c r="AM169" s="1">
        <v>3</v>
      </c>
      <c r="AN169" s="1">
        <v>52</v>
      </c>
      <c r="AO169" s="1">
        <v>1.59</v>
      </c>
      <c r="AP169" s="1">
        <v>0.03</v>
      </c>
      <c r="AQ169" s="1">
        <v>4</v>
      </c>
      <c r="AR169" s="1">
        <v>7</v>
      </c>
      <c r="AS169" s="1">
        <v>0.56000000000000005</v>
      </c>
      <c r="AT169" s="1">
        <v>75</v>
      </c>
      <c r="AU169" s="1">
        <v>0.02</v>
      </c>
      <c r="AV169" s="1">
        <v>17</v>
      </c>
      <c r="AW169" s="1">
        <v>1.74</v>
      </c>
      <c r="AX169" s="1">
        <v>0.04</v>
      </c>
      <c r="AY169" s="1">
        <v>0.48</v>
      </c>
      <c r="AZ169" s="1">
        <v>1</v>
      </c>
    </row>
    <row r="170" spans="1:52" s="1" customFormat="1" x14ac:dyDescent="0.25">
      <c r="A170" s="1" t="s">
        <v>24</v>
      </c>
      <c r="B170" s="1">
        <v>536</v>
      </c>
      <c r="C170" s="1">
        <v>546</v>
      </c>
      <c r="D170" s="1">
        <v>10</v>
      </c>
      <c r="E170" s="1">
        <f t="shared" si="23"/>
        <v>163.37280000000001</v>
      </c>
      <c r="F170" s="1">
        <f t="shared" si="24"/>
        <v>166.42080000000001</v>
      </c>
      <c r="G170" s="1">
        <f t="shared" si="25"/>
        <v>3.048</v>
      </c>
      <c r="H170" s="1" t="s">
        <v>15</v>
      </c>
      <c r="I170" s="1">
        <v>462799</v>
      </c>
      <c r="J170" s="1">
        <f t="shared" si="19"/>
        <v>0.36</v>
      </c>
      <c r="K170" s="1">
        <f t="shared" si="20"/>
        <v>0.1</v>
      </c>
      <c r="L170" s="1">
        <f t="shared" si="21"/>
        <v>7</v>
      </c>
      <c r="M170" s="1">
        <f t="shared" si="22"/>
        <v>2E-3</v>
      </c>
      <c r="N170" s="1" t="s">
        <v>55</v>
      </c>
      <c r="P170" s="1">
        <f t="shared" si="18"/>
        <v>0</v>
      </c>
      <c r="Q170" s="1">
        <v>3.5999999999999997E-2</v>
      </c>
      <c r="R170" s="1">
        <v>0.7</v>
      </c>
      <c r="S170" s="1">
        <v>0.01</v>
      </c>
      <c r="T170" s="1" t="s">
        <v>26</v>
      </c>
      <c r="W170" s="1">
        <v>2</v>
      </c>
      <c r="X170" s="1">
        <v>342</v>
      </c>
      <c r="Y170" s="1">
        <v>17</v>
      </c>
      <c r="Z170" s="1">
        <v>79</v>
      </c>
      <c r="AA170" s="1">
        <v>0.7</v>
      </c>
      <c r="AB170" s="1">
        <v>12</v>
      </c>
      <c r="AC170" s="1">
        <v>18</v>
      </c>
      <c r="AD170" s="1">
        <v>452</v>
      </c>
      <c r="AE170" s="1">
        <v>3.79</v>
      </c>
      <c r="AF170" s="1">
        <v>162</v>
      </c>
      <c r="AG170" s="1">
        <v>4</v>
      </c>
      <c r="AH170" s="1">
        <v>1</v>
      </c>
      <c r="AI170" s="1">
        <v>1</v>
      </c>
      <c r="AJ170" s="1">
        <v>26</v>
      </c>
      <c r="AK170" s="1">
        <v>1</v>
      </c>
      <c r="AL170" s="1">
        <v>3</v>
      </c>
      <c r="AM170" s="1">
        <v>3</v>
      </c>
      <c r="AN170" s="1">
        <v>89</v>
      </c>
      <c r="AO170" s="1">
        <v>1.06</v>
      </c>
      <c r="AP170" s="1">
        <v>3.1E-2</v>
      </c>
      <c r="AQ170" s="1">
        <v>3</v>
      </c>
      <c r="AR170" s="1">
        <v>12</v>
      </c>
      <c r="AS170" s="1">
        <v>0.8</v>
      </c>
      <c r="AT170" s="1">
        <v>51</v>
      </c>
      <c r="AU170" s="1">
        <v>0.08</v>
      </c>
      <c r="AV170" s="1">
        <v>15</v>
      </c>
      <c r="AW170" s="1">
        <v>2.2400000000000002</v>
      </c>
      <c r="AX170" s="1">
        <v>0.12</v>
      </c>
      <c r="AY170" s="1">
        <v>0.27</v>
      </c>
      <c r="AZ170" s="1">
        <v>1</v>
      </c>
    </row>
    <row r="171" spans="1:52" s="1" customFormat="1" x14ac:dyDescent="0.25">
      <c r="A171" s="1" t="s">
        <v>24</v>
      </c>
      <c r="B171" s="1">
        <v>546</v>
      </c>
      <c r="C171" s="1">
        <v>556</v>
      </c>
      <c r="D171" s="1">
        <v>10</v>
      </c>
      <c r="E171" s="1">
        <f t="shared" si="23"/>
        <v>166.42080000000001</v>
      </c>
      <c r="F171" s="1">
        <f t="shared" si="24"/>
        <v>169.46880000000002</v>
      </c>
      <c r="G171" s="1">
        <f t="shared" si="25"/>
        <v>3.048</v>
      </c>
      <c r="H171" s="1" t="s">
        <v>15</v>
      </c>
      <c r="I171" s="1">
        <v>462800</v>
      </c>
      <c r="J171" s="1">
        <f t="shared" si="19"/>
        <v>0.21999999999999997</v>
      </c>
      <c r="K171" s="1">
        <f t="shared" si="20"/>
        <v>0.1</v>
      </c>
      <c r="L171" s="1">
        <f t="shared" si="21"/>
        <v>4</v>
      </c>
      <c r="M171" s="1">
        <f t="shared" si="22"/>
        <v>5.0000000000000001E-3</v>
      </c>
      <c r="N171" s="1" t="s">
        <v>55</v>
      </c>
      <c r="P171" s="1">
        <f t="shared" si="18"/>
        <v>0</v>
      </c>
      <c r="Q171" s="1">
        <v>2.1999999999999999E-2</v>
      </c>
      <c r="R171" s="1">
        <v>0.4</v>
      </c>
      <c r="S171" s="1">
        <v>0.01</v>
      </c>
      <c r="T171" s="1" t="s">
        <v>26</v>
      </c>
      <c r="W171" s="1">
        <v>5</v>
      </c>
      <c r="X171" s="1">
        <v>208</v>
      </c>
      <c r="Y171" s="1">
        <v>1.5</v>
      </c>
      <c r="Z171" s="1">
        <v>47</v>
      </c>
      <c r="AA171" s="1">
        <v>0.4</v>
      </c>
      <c r="AB171" s="1">
        <v>10</v>
      </c>
      <c r="AC171" s="1">
        <v>12</v>
      </c>
      <c r="AD171" s="1">
        <v>466</v>
      </c>
      <c r="AE171" s="1">
        <v>3.28</v>
      </c>
      <c r="AF171" s="1">
        <v>74</v>
      </c>
      <c r="AG171" s="1">
        <v>4</v>
      </c>
      <c r="AH171" s="1">
        <v>1</v>
      </c>
      <c r="AI171" s="1">
        <v>1</v>
      </c>
      <c r="AJ171" s="1">
        <v>17</v>
      </c>
      <c r="AK171" s="1">
        <v>0.7</v>
      </c>
      <c r="AL171" s="1">
        <v>1.5</v>
      </c>
      <c r="AM171" s="1">
        <v>4</v>
      </c>
      <c r="AN171" s="1">
        <v>94</v>
      </c>
      <c r="AO171" s="1">
        <v>0.93</v>
      </c>
      <c r="AP171" s="1">
        <v>2.1999999999999999E-2</v>
      </c>
      <c r="AQ171" s="1">
        <v>3</v>
      </c>
      <c r="AR171" s="1">
        <v>11</v>
      </c>
      <c r="AS171" s="1">
        <v>0.76</v>
      </c>
      <c r="AT171" s="1">
        <v>45</v>
      </c>
      <c r="AU171" s="1">
        <v>0.08</v>
      </c>
      <c r="AV171" s="1">
        <v>14</v>
      </c>
      <c r="AW171" s="1">
        <v>1.82</v>
      </c>
      <c r="AX171" s="1">
        <v>0.08</v>
      </c>
      <c r="AY171" s="1">
        <v>0.26</v>
      </c>
      <c r="AZ171" s="1">
        <v>1</v>
      </c>
    </row>
    <row r="172" spans="1:52" s="1" customFormat="1" x14ac:dyDescent="0.25">
      <c r="A172" s="1" t="s">
        <v>24</v>
      </c>
      <c r="B172" s="1">
        <v>556</v>
      </c>
      <c r="C172" s="1">
        <v>566</v>
      </c>
      <c r="D172" s="1">
        <v>10</v>
      </c>
      <c r="E172" s="1">
        <f t="shared" si="23"/>
        <v>169.46880000000002</v>
      </c>
      <c r="F172" s="1">
        <f t="shared" si="24"/>
        <v>172.51680000000002</v>
      </c>
      <c r="G172" s="1">
        <f t="shared" si="25"/>
        <v>3.048</v>
      </c>
      <c r="H172" s="1" t="s">
        <v>15</v>
      </c>
      <c r="I172" s="1">
        <v>462801</v>
      </c>
      <c r="J172" s="1">
        <f t="shared" si="19"/>
        <v>0.22999999999999998</v>
      </c>
      <c r="K172" s="1">
        <f t="shared" si="20"/>
        <v>0.1</v>
      </c>
      <c r="L172" s="1">
        <f t="shared" si="21"/>
        <v>4</v>
      </c>
      <c r="M172" s="1">
        <f t="shared" si="22"/>
        <v>2E-3</v>
      </c>
      <c r="N172" s="1" t="s">
        <v>55</v>
      </c>
      <c r="P172" s="1">
        <f t="shared" si="18"/>
        <v>0</v>
      </c>
      <c r="Q172" s="1">
        <v>2.3E-2</v>
      </c>
      <c r="R172" s="1">
        <v>0.4</v>
      </c>
      <c r="S172" s="1">
        <v>0.01</v>
      </c>
      <c r="T172" s="1" t="s">
        <v>26</v>
      </c>
      <c r="W172" s="1">
        <v>2</v>
      </c>
      <c r="X172" s="1">
        <v>223</v>
      </c>
      <c r="Y172" s="1">
        <v>3</v>
      </c>
      <c r="Z172" s="1">
        <v>65</v>
      </c>
      <c r="AA172" s="1">
        <v>0.4</v>
      </c>
      <c r="AB172" s="1">
        <v>11</v>
      </c>
      <c r="AC172" s="1">
        <v>16</v>
      </c>
      <c r="AD172" s="1">
        <v>520</v>
      </c>
      <c r="AE172" s="1">
        <v>3.4</v>
      </c>
      <c r="AF172" s="1">
        <v>140</v>
      </c>
      <c r="AG172" s="1">
        <v>4</v>
      </c>
      <c r="AH172" s="1">
        <v>1</v>
      </c>
      <c r="AI172" s="1">
        <v>1</v>
      </c>
      <c r="AJ172" s="1">
        <v>22</v>
      </c>
      <c r="AK172" s="1">
        <v>0.7</v>
      </c>
      <c r="AL172" s="1">
        <v>5</v>
      </c>
      <c r="AM172" s="1">
        <v>5</v>
      </c>
      <c r="AN172" s="1">
        <v>100</v>
      </c>
      <c r="AO172" s="1">
        <v>1.25</v>
      </c>
      <c r="AP172" s="1">
        <v>0.06</v>
      </c>
      <c r="AQ172" s="1">
        <v>3</v>
      </c>
      <c r="AR172" s="1">
        <v>12</v>
      </c>
      <c r="AS172" s="1">
        <v>0.81</v>
      </c>
      <c r="AT172" s="1">
        <v>39</v>
      </c>
      <c r="AU172" s="1">
        <v>7.0000000000000007E-2</v>
      </c>
      <c r="AV172" s="1">
        <v>13</v>
      </c>
      <c r="AW172" s="1">
        <v>1.73</v>
      </c>
      <c r="AX172" s="1">
        <v>0.08</v>
      </c>
      <c r="AY172" s="1">
        <v>0.21</v>
      </c>
      <c r="AZ172" s="1">
        <v>1</v>
      </c>
    </row>
    <row r="173" spans="1:52" s="1" customFormat="1" x14ac:dyDescent="0.25">
      <c r="A173" s="1" t="s">
        <v>24</v>
      </c>
      <c r="B173" s="1">
        <v>566</v>
      </c>
      <c r="C173" s="1">
        <v>576</v>
      </c>
      <c r="D173" s="1">
        <v>10</v>
      </c>
      <c r="E173" s="1">
        <f t="shared" si="23"/>
        <v>172.51680000000002</v>
      </c>
      <c r="F173" s="1">
        <f t="shared" si="24"/>
        <v>175.56480000000002</v>
      </c>
      <c r="G173" s="1">
        <f t="shared" si="25"/>
        <v>3.048</v>
      </c>
      <c r="H173" s="1" t="s">
        <v>15</v>
      </c>
      <c r="I173" s="1">
        <v>462802</v>
      </c>
      <c r="J173" s="1">
        <f t="shared" si="19"/>
        <v>0.69000000000000006</v>
      </c>
      <c r="K173" s="1">
        <f t="shared" si="20"/>
        <v>0.2</v>
      </c>
      <c r="L173" s="1">
        <f t="shared" si="21"/>
        <v>7</v>
      </c>
      <c r="M173" s="1">
        <f t="shared" si="22"/>
        <v>3.0000000000000001E-3</v>
      </c>
      <c r="N173" s="1" t="s">
        <v>55</v>
      </c>
      <c r="P173" s="1">
        <f t="shared" si="18"/>
        <v>0</v>
      </c>
      <c r="Q173" s="1">
        <v>6.9000000000000006E-2</v>
      </c>
      <c r="R173" s="1">
        <v>0.7</v>
      </c>
      <c r="S173" s="1">
        <v>0.02</v>
      </c>
      <c r="T173" s="1" t="s">
        <v>27</v>
      </c>
      <c r="W173" s="1">
        <v>3</v>
      </c>
      <c r="X173" s="1">
        <v>676</v>
      </c>
      <c r="Y173" s="1">
        <v>17</v>
      </c>
      <c r="Z173" s="1">
        <v>131</v>
      </c>
      <c r="AA173" s="1">
        <v>0.7</v>
      </c>
      <c r="AB173" s="1">
        <v>19</v>
      </c>
      <c r="AC173" s="1">
        <v>18</v>
      </c>
      <c r="AD173" s="1">
        <v>486</v>
      </c>
      <c r="AE173" s="1">
        <v>3.35</v>
      </c>
      <c r="AF173" s="1">
        <v>34</v>
      </c>
      <c r="AG173" s="1">
        <v>4</v>
      </c>
      <c r="AH173" s="1">
        <v>1</v>
      </c>
      <c r="AI173" s="1">
        <v>1</v>
      </c>
      <c r="AJ173" s="1">
        <v>38</v>
      </c>
      <c r="AK173" s="1">
        <v>1.5</v>
      </c>
      <c r="AL173" s="1">
        <v>4</v>
      </c>
      <c r="AM173" s="1">
        <v>1.5</v>
      </c>
      <c r="AN173" s="1">
        <v>104</v>
      </c>
      <c r="AO173" s="1">
        <v>1.21</v>
      </c>
      <c r="AP173" s="1">
        <v>0.04</v>
      </c>
      <c r="AQ173" s="1">
        <v>4</v>
      </c>
      <c r="AR173" s="1">
        <v>15</v>
      </c>
      <c r="AS173" s="1">
        <v>0.81</v>
      </c>
      <c r="AT173" s="1">
        <v>17</v>
      </c>
      <c r="AU173" s="1">
        <v>7.0000000000000007E-2</v>
      </c>
      <c r="AV173" s="1">
        <v>7</v>
      </c>
      <c r="AW173" s="1">
        <v>1.86</v>
      </c>
      <c r="AX173" s="1">
        <v>0.13</v>
      </c>
      <c r="AY173" s="1">
        <v>0.06</v>
      </c>
      <c r="AZ173" s="1">
        <v>3</v>
      </c>
    </row>
    <row r="174" spans="1:52" s="1" customFormat="1" x14ac:dyDescent="0.25">
      <c r="A174" s="1" t="s">
        <v>24</v>
      </c>
      <c r="B174" s="1">
        <v>576</v>
      </c>
      <c r="C174" s="1">
        <v>582.33000000000004</v>
      </c>
      <c r="D174" s="1">
        <v>6.33</v>
      </c>
      <c r="E174" s="1">
        <f t="shared" si="23"/>
        <v>175.56480000000002</v>
      </c>
      <c r="F174" s="1">
        <f t="shared" si="24"/>
        <v>177.49418400000002</v>
      </c>
      <c r="G174" s="1">
        <f t="shared" si="25"/>
        <v>1.9293840000000002</v>
      </c>
      <c r="H174" s="1" t="s">
        <v>15</v>
      </c>
      <c r="I174" s="1">
        <v>462803</v>
      </c>
      <c r="J174" s="1">
        <f t="shared" si="19"/>
        <v>0.15192</v>
      </c>
      <c r="K174" s="1">
        <f t="shared" si="20"/>
        <v>0.12659999999999999</v>
      </c>
      <c r="L174" s="1">
        <f t="shared" si="21"/>
        <v>0.94950000000000001</v>
      </c>
      <c r="M174" s="1">
        <f t="shared" si="22"/>
        <v>6.3299999999999999E-4</v>
      </c>
      <c r="N174" s="1" t="s">
        <v>55</v>
      </c>
      <c r="P174" s="1">
        <f t="shared" si="18"/>
        <v>0</v>
      </c>
      <c r="Q174" s="1">
        <v>2.4E-2</v>
      </c>
      <c r="R174" s="1">
        <v>0.15</v>
      </c>
      <c r="S174" s="1">
        <v>0.02</v>
      </c>
      <c r="T174" s="1" t="s">
        <v>27</v>
      </c>
      <c r="W174" s="1">
        <v>1</v>
      </c>
      <c r="X174" s="1">
        <v>232</v>
      </c>
      <c r="Y174" s="1">
        <v>13</v>
      </c>
      <c r="Z174" s="1">
        <v>380</v>
      </c>
      <c r="AA174" s="1">
        <v>0.15</v>
      </c>
      <c r="AB174" s="1">
        <v>9</v>
      </c>
      <c r="AC174" s="1">
        <v>15</v>
      </c>
      <c r="AD174" s="1">
        <v>447</v>
      </c>
      <c r="AE174" s="1">
        <v>3.46</v>
      </c>
      <c r="AF174" s="1">
        <v>30</v>
      </c>
      <c r="AG174" s="1">
        <v>4</v>
      </c>
      <c r="AH174" s="1">
        <v>1</v>
      </c>
      <c r="AI174" s="1">
        <v>2</v>
      </c>
      <c r="AJ174" s="1">
        <v>31</v>
      </c>
      <c r="AK174" s="1">
        <v>3.8</v>
      </c>
      <c r="AL174" s="1">
        <v>4</v>
      </c>
      <c r="AM174" s="1">
        <v>1.5</v>
      </c>
      <c r="AN174" s="1">
        <v>107</v>
      </c>
      <c r="AO174" s="1">
        <v>0.84</v>
      </c>
      <c r="AP174" s="1">
        <v>7.4999999999999997E-2</v>
      </c>
      <c r="AQ174" s="1">
        <v>4</v>
      </c>
      <c r="AR174" s="1">
        <v>6</v>
      </c>
      <c r="AS174" s="1">
        <v>0.95</v>
      </c>
      <c r="AT174" s="1">
        <v>56</v>
      </c>
      <c r="AU174" s="1">
        <v>0.13</v>
      </c>
      <c r="AV174" s="1">
        <v>4</v>
      </c>
      <c r="AW174" s="1">
        <v>1.52</v>
      </c>
      <c r="AX174" s="1">
        <v>0.12</v>
      </c>
      <c r="AY174" s="1">
        <v>0.12</v>
      </c>
      <c r="AZ174" s="1">
        <v>1</v>
      </c>
    </row>
    <row r="175" spans="1:52" s="1" customFormat="1" x14ac:dyDescent="0.25">
      <c r="A175" s="1" t="s">
        <v>24</v>
      </c>
      <c r="B175" s="1">
        <v>582.33000000000004</v>
      </c>
      <c r="C175" s="1">
        <v>586</v>
      </c>
      <c r="D175" s="1">
        <v>3.67</v>
      </c>
      <c r="E175" s="1">
        <f t="shared" si="23"/>
        <v>177.49418400000002</v>
      </c>
      <c r="F175" s="1">
        <f t="shared" si="24"/>
        <v>178.61280000000002</v>
      </c>
      <c r="G175" s="1">
        <f t="shared" si="25"/>
        <v>1.1186160000000001</v>
      </c>
      <c r="H175" s="1" t="s">
        <v>15</v>
      </c>
      <c r="I175" s="1">
        <v>462804</v>
      </c>
      <c r="J175" s="1">
        <f t="shared" si="19"/>
        <v>6.6059999999999994E-2</v>
      </c>
      <c r="K175" s="1">
        <f t="shared" si="20"/>
        <v>3.6700000000000003E-2</v>
      </c>
      <c r="L175" s="1">
        <f t="shared" si="21"/>
        <v>0.55049999999999999</v>
      </c>
      <c r="M175" s="1">
        <f t="shared" si="22"/>
        <v>3.6699999999999998E-4</v>
      </c>
      <c r="N175" s="1" t="s">
        <v>55</v>
      </c>
      <c r="P175" s="1">
        <f t="shared" si="18"/>
        <v>0</v>
      </c>
      <c r="Q175" s="1">
        <v>1.7999999999999999E-2</v>
      </c>
      <c r="R175" s="1">
        <v>0.15</v>
      </c>
      <c r="S175" s="1">
        <v>0.01</v>
      </c>
      <c r="T175" s="1" t="s">
        <v>27</v>
      </c>
      <c r="W175" s="1">
        <v>1</v>
      </c>
      <c r="X175" s="1">
        <v>171</v>
      </c>
      <c r="Y175" s="1">
        <v>6</v>
      </c>
      <c r="Z175" s="1">
        <v>50</v>
      </c>
      <c r="AA175" s="1">
        <v>0.15</v>
      </c>
      <c r="AB175" s="1">
        <v>28</v>
      </c>
      <c r="AC175" s="1">
        <v>17</v>
      </c>
      <c r="AD175" s="1">
        <v>239</v>
      </c>
      <c r="AE175" s="1">
        <v>3.48</v>
      </c>
      <c r="AF175" s="1">
        <v>8</v>
      </c>
      <c r="AG175" s="1">
        <v>4</v>
      </c>
      <c r="AH175" s="1">
        <v>1</v>
      </c>
      <c r="AI175" s="1">
        <v>1</v>
      </c>
      <c r="AJ175" s="1">
        <v>177</v>
      </c>
      <c r="AK175" s="1">
        <v>0.9</v>
      </c>
      <c r="AL175" s="1">
        <v>1.5</v>
      </c>
      <c r="AM175" s="1">
        <v>1.5</v>
      </c>
      <c r="AN175" s="1">
        <v>77</v>
      </c>
      <c r="AO175" s="1">
        <v>2.4900000000000002</v>
      </c>
      <c r="AP175" s="1">
        <v>6.0999999999999999E-2</v>
      </c>
      <c r="AQ175" s="1">
        <v>4</v>
      </c>
      <c r="AR175" s="1">
        <v>23</v>
      </c>
      <c r="AS175" s="1">
        <v>0.69</v>
      </c>
      <c r="AT175" s="1">
        <v>152</v>
      </c>
      <c r="AU175" s="1">
        <v>0.09</v>
      </c>
      <c r="AV175" s="1">
        <v>5</v>
      </c>
      <c r="AW175" s="1">
        <v>4.32</v>
      </c>
      <c r="AX175" s="1">
        <v>0.61</v>
      </c>
      <c r="AY175" s="1">
        <v>0.2</v>
      </c>
      <c r="AZ175" s="1">
        <v>2</v>
      </c>
    </row>
    <row r="176" spans="1:52" s="1" customFormat="1" x14ac:dyDescent="0.25">
      <c r="A176" s="1" t="s">
        <v>24</v>
      </c>
      <c r="B176" s="1">
        <v>586</v>
      </c>
      <c r="C176" s="1">
        <v>596</v>
      </c>
      <c r="D176" s="1">
        <v>10</v>
      </c>
      <c r="E176" s="1">
        <f t="shared" si="23"/>
        <v>178.61280000000002</v>
      </c>
      <c r="F176" s="1">
        <f t="shared" si="24"/>
        <v>181.66080000000002</v>
      </c>
      <c r="G176" s="1">
        <f t="shared" si="25"/>
        <v>3.048</v>
      </c>
      <c r="H176" s="1" t="s">
        <v>15</v>
      </c>
      <c r="I176" s="1">
        <v>462805</v>
      </c>
      <c r="J176" s="1">
        <f t="shared" si="19"/>
        <v>0.38</v>
      </c>
      <c r="K176" s="1">
        <f t="shared" si="20"/>
        <v>0.1</v>
      </c>
      <c r="L176" s="1">
        <f t="shared" si="21"/>
        <v>1.5</v>
      </c>
      <c r="M176" s="1">
        <f t="shared" si="22"/>
        <v>5.0000000000000001E-4</v>
      </c>
      <c r="N176" s="1" t="s">
        <v>55</v>
      </c>
      <c r="P176" s="1">
        <f t="shared" si="18"/>
        <v>0</v>
      </c>
      <c r="Q176" s="1">
        <v>3.7999999999999999E-2</v>
      </c>
      <c r="R176" s="1">
        <v>0.15</v>
      </c>
      <c r="S176" s="1">
        <v>0.01</v>
      </c>
      <c r="T176" s="1" t="s">
        <v>27</v>
      </c>
      <c r="W176" s="1">
        <v>0.5</v>
      </c>
      <c r="X176" s="1">
        <v>352</v>
      </c>
      <c r="Y176" s="1">
        <v>9</v>
      </c>
      <c r="Z176" s="1">
        <v>117</v>
      </c>
      <c r="AA176" s="1">
        <v>0.15</v>
      </c>
      <c r="AB176" s="1">
        <v>26</v>
      </c>
      <c r="AC176" s="1">
        <v>17</v>
      </c>
      <c r="AD176" s="1">
        <v>1065</v>
      </c>
      <c r="AE176" s="1">
        <v>4.26</v>
      </c>
      <c r="AF176" s="1">
        <v>161</v>
      </c>
      <c r="AG176" s="1">
        <v>4</v>
      </c>
      <c r="AH176" s="1">
        <v>1</v>
      </c>
      <c r="AI176" s="1">
        <v>1</v>
      </c>
      <c r="AJ176" s="1">
        <v>144</v>
      </c>
      <c r="AK176" s="1">
        <v>1.2</v>
      </c>
      <c r="AL176" s="1">
        <v>14</v>
      </c>
      <c r="AM176" s="1">
        <v>3</v>
      </c>
      <c r="AN176" s="1">
        <v>93</v>
      </c>
      <c r="AO176" s="1">
        <v>2.98</v>
      </c>
      <c r="AP176" s="1">
        <v>6.5000000000000002E-2</v>
      </c>
      <c r="AQ176" s="1">
        <v>9</v>
      </c>
      <c r="AR176" s="1">
        <v>22</v>
      </c>
      <c r="AS176" s="1">
        <v>0.77</v>
      </c>
      <c r="AT176" s="1">
        <v>84</v>
      </c>
      <c r="AU176" s="1">
        <v>0.05</v>
      </c>
      <c r="AV176" s="1">
        <v>24</v>
      </c>
      <c r="AW176" s="1">
        <v>3.86</v>
      </c>
      <c r="AX176" s="1">
        <v>0.49</v>
      </c>
      <c r="AY176" s="1">
        <v>0.2</v>
      </c>
      <c r="AZ176" s="1">
        <v>1</v>
      </c>
    </row>
    <row r="177" spans="1:52" s="1" customFormat="1" x14ac:dyDescent="0.25">
      <c r="A177" s="1" t="s">
        <v>24</v>
      </c>
      <c r="B177" s="1">
        <v>596</v>
      </c>
      <c r="C177" s="1">
        <v>606</v>
      </c>
      <c r="D177" s="1">
        <v>10</v>
      </c>
      <c r="E177" s="1">
        <f t="shared" si="23"/>
        <v>181.66080000000002</v>
      </c>
      <c r="F177" s="1">
        <f t="shared" si="24"/>
        <v>184.7088</v>
      </c>
      <c r="G177" s="1">
        <f t="shared" si="25"/>
        <v>3.048</v>
      </c>
      <c r="H177" s="1" t="s">
        <v>15</v>
      </c>
      <c r="I177" s="1">
        <v>462806</v>
      </c>
      <c r="J177" s="1">
        <f t="shared" si="19"/>
        <v>0.98</v>
      </c>
      <c r="K177" s="1">
        <f t="shared" si="20"/>
        <v>0.3</v>
      </c>
      <c r="L177" s="1">
        <f t="shared" si="21"/>
        <v>7</v>
      </c>
      <c r="M177" s="1">
        <f t="shared" si="22"/>
        <v>4.0000000000000001E-3</v>
      </c>
      <c r="N177" s="1" t="s">
        <v>55</v>
      </c>
      <c r="P177" s="1">
        <f t="shared" si="18"/>
        <v>0</v>
      </c>
      <c r="Q177" s="1">
        <v>9.8000000000000004E-2</v>
      </c>
      <c r="R177" s="1">
        <v>0.7</v>
      </c>
      <c r="S177" s="1">
        <v>0.03</v>
      </c>
      <c r="T177" s="1" t="s">
        <v>27</v>
      </c>
      <c r="W177" s="1">
        <v>4</v>
      </c>
      <c r="X177" s="1">
        <v>915</v>
      </c>
      <c r="Y177" s="1">
        <v>16</v>
      </c>
      <c r="Z177" s="1">
        <v>134</v>
      </c>
      <c r="AA177" s="1">
        <v>0.7</v>
      </c>
      <c r="AB177" s="1">
        <v>23</v>
      </c>
      <c r="AC177" s="1">
        <v>19</v>
      </c>
      <c r="AD177" s="1">
        <v>532</v>
      </c>
      <c r="AE177" s="1">
        <v>3.46</v>
      </c>
      <c r="AF177" s="1">
        <v>62</v>
      </c>
      <c r="AG177" s="1">
        <v>4</v>
      </c>
      <c r="AH177" s="1">
        <v>1</v>
      </c>
      <c r="AI177" s="1">
        <v>1</v>
      </c>
      <c r="AJ177" s="1">
        <v>53</v>
      </c>
      <c r="AK177" s="1">
        <v>1.3</v>
      </c>
      <c r="AL177" s="1">
        <v>3</v>
      </c>
      <c r="AM177" s="1">
        <v>3</v>
      </c>
      <c r="AN177" s="1">
        <v>73</v>
      </c>
      <c r="AO177" s="1">
        <v>1.53</v>
      </c>
      <c r="AP177" s="1">
        <v>7.3999999999999996E-2</v>
      </c>
      <c r="AQ177" s="1">
        <v>7</v>
      </c>
      <c r="AR177" s="1">
        <v>9</v>
      </c>
      <c r="AS177" s="1">
        <v>0.72</v>
      </c>
      <c r="AT177" s="1">
        <v>35</v>
      </c>
      <c r="AU177" s="1">
        <v>0.06</v>
      </c>
      <c r="AV177" s="1">
        <v>6</v>
      </c>
      <c r="AW177" s="1">
        <v>1.79</v>
      </c>
      <c r="AX177" s="1">
        <v>0.21</v>
      </c>
      <c r="AY177" s="1">
        <v>7.0000000000000007E-2</v>
      </c>
      <c r="AZ177" s="1">
        <v>1</v>
      </c>
    </row>
    <row r="178" spans="1:52" s="1" customFormat="1" x14ac:dyDescent="0.25">
      <c r="A178" s="1" t="s">
        <v>24</v>
      </c>
      <c r="B178" s="1">
        <v>606</v>
      </c>
      <c r="C178" s="1">
        <v>616</v>
      </c>
      <c r="D178" s="1">
        <v>10</v>
      </c>
      <c r="E178" s="1">
        <f t="shared" si="23"/>
        <v>184.7088</v>
      </c>
      <c r="F178" s="1">
        <f t="shared" si="24"/>
        <v>187.7568</v>
      </c>
      <c r="G178" s="1">
        <f t="shared" si="25"/>
        <v>3.048</v>
      </c>
      <c r="H178" s="1" t="s">
        <v>15</v>
      </c>
      <c r="I178" s="1">
        <v>462807</v>
      </c>
      <c r="J178" s="1">
        <f t="shared" si="19"/>
        <v>4.8899999999999997</v>
      </c>
      <c r="K178" s="1">
        <f t="shared" si="20"/>
        <v>4.5</v>
      </c>
      <c r="L178" s="1">
        <f t="shared" si="21"/>
        <v>880</v>
      </c>
      <c r="M178" s="1">
        <f t="shared" si="22"/>
        <v>7.0000000000000001E-3</v>
      </c>
      <c r="N178" s="1" t="s">
        <v>55</v>
      </c>
      <c r="P178" s="1">
        <f t="shared" si="18"/>
        <v>0</v>
      </c>
      <c r="Q178" s="1">
        <v>0.48899999999999999</v>
      </c>
      <c r="R178" s="1">
        <v>88</v>
      </c>
      <c r="S178" s="1">
        <v>0.45</v>
      </c>
      <c r="T178" s="1" t="s">
        <v>27</v>
      </c>
      <c r="W178" s="1">
        <v>7</v>
      </c>
      <c r="X178" s="1">
        <v>4290</v>
      </c>
      <c r="Y178" s="1">
        <v>4685</v>
      </c>
      <c r="Z178" s="1" t="s">
        <v>17</v>
      </c>
      <c r="AA178" s="1">
        <v>84.5</v>
      </c>
      <c r="AB178" s="1">
        <v>40</v>
      </c>
      <c r="AC178" s="1">
        <v>15</v>
      </c>
      <c r="AD178" s="1">
        <v>1554</v>
      </c>
      <c r="AE178" s="1">
        <v>6.31</v>
      </c>
      <c r="AF178" s="1">
        <v>9535</v>
      </c>
      <c r="AG178" s="1">
        <v>4</v>
      </c>
      <c r="AH178" s="1">
        <v>1</v>
      </c>
      <c r="AI178" s="1">
        <v>2</v>
      </c>
      <c r="AJ178" s="1">
        <v>52</v>
      </c>
      <c r="AK178" s="1">
        <v>259</v>
      </c>
      <c r="AL178" s="1">
        <v>39</v>
      </c>
      <c r="AM178" s="1">
        <v>149</v>
      </c>
      <c r="AN178" s="1">
        <v>72</v>
      </c>
      <c r="AO178" s="1">
        <v>1.59</v>
      </c>
      <c r="AP178" s="1">
        <v>4.7E-2</v>
      </c>
      <c r="AQ178" s="1">
        <v>5</v>
      </c>
      <c r="AR178" s="1">
        <v>139</v>
      </c>
      <c r="AS178" s="1">
        <v>1.1100000000000001</v>
      </c>
      <c r="AT178" s="1">
        <v>93</v>
      </c>
      <c r="AU178" s="1">
        <v>7.0000000000000007E-2</v>
      </c>
      <c r="AV178" s="1">
        <v>19</v>
      </c>
      <c r="AW178" s="1">
        <v>1.81</v>
      </c>
      <c r="AX178" s="1">
        <v>0.15</v>
      </c>
      <c r="AY178" s="1">
        <v>0.38</v>
      </c>
      <c r="AZ178" s="1">
        <v>1</v>
      </c>
    </row>
    <row r="179" spans="1:52" s="1" customFormat="1" x14ac:dyDescent="0.25">
      <c r="A179" s="1" t="s">
        <v>24</v>
      </c>
      <c r="B179" s="1">
        <v>616</v>
      </c>
      <c r="C179" s="1">
        <v>618.20000000000005</v>
      </c>
      <c r="D179" s="1">
        <v>2.2000000000000002</v>
      </c>
      <c r="E179" s="1">
        <f t="shared" si="23"/>
        <v>187.7568</v>
      </c>
      <c r="F179" s="1">
        <f t="shared" si="24"/>
        <v>188.42736000000002</v>
      </c>
      <c r="G179" s="1">
        <f t="shared" si="25"/>
        <v>0.67056000000000004</v>
      </c>
      <c r="H179" s="1" t="s">
        <v>15</v>
      </c>
      <c r="I179" s="1">
        <v>462809</v>
      </c>
      <c r="J179" s="1">
        <f t="shared" si="19"/>
        <v>0.16059999999999999</v>
      </c>
      <c r="K179" s="1">
        <f t="shared" si="20"/>
        <v>2.2000000000000002E-2</v>
      </c>
      <c r="L179" s="1">
        <f t="shared" si="21"/>
        <v>2.8600000000000003</v>
      </c>
      <c r="M179" s="1">
        <f t="shared" si="22"/>
        <v>4.4000000000000002E-4</v>
      </c>
      <c r="N179" s="1" t="s">
        <v>55</v>
      </c>
      <c r="P179" s="1">
        <f t="shared" si="18"/>
        <v>0</v>
      </c>
      <c r="Q179" s="1">
        <v>7.2999999999999995E-2</v>
      </c>
      <c r="R179" s="1">
        <v>1.3</v>
      </c>
      <c r="S179" s="1">
        <v>0.01</v>
      </c>
      <c r="T179" s="1" t="s">
        <v>27</v>
      </c>
      <c r="W179" s="1">
        <v>2</v>
      </c>
      <c r="X179" s="1">
        <v>684</v>
      </c>
      <c r="Y179" s="1">
        <v>23</v>
      </c>
      <c r="Z179" s="1">
        <v>161</v>
      </c>
      <c r="AA179" s="1">
        <v>1.3</v>
      </c>
      <c r="AB179" s="1">
        <v>63</v>
      </c>
      <c r="AC179" s="1">
        <v>17</v>
      </c>
      <c r="AD179" s="1">
        <v>610</v>
      </c>
      <c r="AE179" s="1">
        <v>3.09</v>
      </c>
      <c r="AF179" s="1">
        <v>50</v>
      </c>
      <c r="AG179" s="1">
        <v>4</v>
      </c>
      <c r="AH179" s="1">
        <v>1</v>
      </c>
      <c r="AI179" s="1">
        <v>1</v>
      </c>
      <c r="AJ179" s="1">
        <v>41</v>
      </c>
      <c r="AK179" s="1">
        <v>1.8</v>
      </c>
      <c r="AL179" s="1">
        <v>1.5</v>
      </c>
      <c r="AM179" s="1">
        <v>6</v>
      </c>
      <c r="AN179" s="1">
        <v>90</v>
      </c>
      <c r="AO179" s="1">
        <v>0.95</v>
      </c>
      <c r="AP179" s="1">
        <v>4.3999999999999997E-2</v>
      </c>
      <c r="AQ179" s="1">
        <v>4</v>
      </c>
      <c r="AR179" s="1">
        <v>38</v>
      </c>
      <c r="AS179" s="1">
        <v>0.84</v>
      </c>
      <c r="AT179" s="1">
        <v>133</v>
      </c>
      <c r="AU179" s="1">
        <v>0.06</v>
      </c>
      <c r="AV179" s="1">
        <v>8</v>
      </c>
      <c r="AW179" s="1">
        <v>1.58</v>
      </c>
      <c r="AX179" s="1">
        <v>0.13</v>
      </c>
      <c r="AY179" s="1">
        <v>0.16</v>
      </c>
      <c r="AZ179" s="1">
        <v>1</v>
      </c>
    </row>
    <row r="180" spans="1:52" s="1" customFormat="1" x14ac:dyDescent="0.25">
      <c r="A180" s="1" t="s">
        <v>24</v>
      </c>
      <c r="B180" s="1">
        <v>618.20000000000005</v>
      </c>
      <c r="C180" s="1">
        <v>626</v>
      </c>
      <c r="D180" s="1">
        <v>7.8</v>
      </c>
      <c r="E180" s="1">
        <f t="shared" si="23"/>
        <v>188.42736000000002</v>
      </c>
      <c r="F180" s="1">
        <f t="shared" si="24"/>
        <v>190.8048</v>
      </c>
      <c r="G180" s="1">
        <f t="shared" si="25"/>
        <v>2.37744</v>
      </c>
      <c r="H180" s="1" t="s">
        <v>15</v>
      </c>
      <c r="I180" s="1">
        <v>462810</v>
      </c>
      <c r="J180" s="1">
        <f t="shared" si="19"/>
        <v>0.42119999999999996</v>
      </c>
      <c r="K180" s="1">
        <f t="shared" si="20"/>
        <v>0.156</v>
      </c>
      <c r="L180" s="1">
        <f t="shared" si="21"/>
        <v>23.4</v>
      </c>
      <c r="M180" s="1">
        <f t="shared" si="22"/>
        <v>1.56E-3</v>
      </c>
      <c r="N180" s="1" t="s">
        <v>55</v>
      </c>
      <c r="P180" s="1">
        <f t="shared" si="18"/>
        <v>0</v>
      </c>
      <c r="Q180" s="1">
        <v>5.3999999999999999E-2</v>
      </c>
      <c r="R180" s="1">
        <v>3</v>
      </c>
      <c r="S180" s="1">
        <v>0.02</v>
      </c>
      <c r="T180" s="1" t="s">
        <v>27</v>
      </c>
      <c r="W180" s="1">
        <v>2</v>
      </c>
      <c r="X180" s="1">
        <v>514</v>
      </c>
      <c r="Y180" s="1">
        <v>290</v>
      </c>
      <c r="Z180" s="1">
        <v>2008</v>
      </c>
      <c r="AA180" s="1">
        <v>2.4</v>
      </c>
      <c r="AB180" s="1">
        <v>73</v>
      </c>
      <c r="AC180" s="1">
        <v>12</v>
      </c>
      <c r="AD180" s="1">
        <v>1448</v>
      </c>
      <c r="AE180" s="1">
        <v>4.3099999999999996</v>
      </c>
      <c r="AF180" s="1">
        <v>1346</v>
      </c>
      <c r="AG180" s="1">
        <v>4</v>
      </c>
      <c r="AH180" s="1">
        <v>1</v>
      </c>
      <c r="AI180" s="1">
        <v>1</v>
      </c>
      <c r="AJ180" s="1">
        <v>56</v>
      </c>
      <c r="AK180" s="1">
        <v>4.2</v>
      </c>
      <c r="AL180" s="1">
        <v>74</v>
      </c>
      <c r="AM180" s="1">
        <v>12</v>
      </c>
      <c r="AN180" s="1">
        <v>71</v>
      </c>
      <c r="AO180" s="1">
        <v>3.37</v>
      </c>
      <c r="AP180" s="1">
        <v>4.1000000000000002E-2</v>
      </c>
      <c r="AQ180" s="1">
        <v>8</v>
      </c>
      <c r="AR180" s="1">
        <v>60</v>
      </c>
      <c r="AS180" s="1">
        <v>1.3</v>
      </c>
      <c r="AT180" s="1">
        <v>273</v>
      </c>
      <c r="AU180" s="1">
        <v>5.0000000000000001E-3</v>
      </c>
      <c r="AV180" s="1">
        <v>25</v>
      </c>
      <c r="AW180" s="1">
        <v>0.7</v>
      </c>
      <c r="AX180" s="1">
        <v>0.02</v>
      </c>
      <c r="AY180" s="1">
        <v>0.11</v>
      </c>
      <c r="AZ180" s="1">
        <v>1</v>
      </c>
    </row>
    <row r="181" spans="1:52" s="1" customFormat="1" x14ac:dyDescent="0.25">
      <c r="A181" s="1" t="s">
        <v>24</v>
      </c>
      <c r="B181" s="1">
        <v>626</v>
      </c>
      <c r="C181" s="1">
        <v>636</v>
      </c>
      <c r="D181" s="1">
        <v>10</v>
      </c>
      <c r="E181" s="1">
        <f t="shared" si="23"/>
        <v>190.8048</v>
      </c>
      <c r="F181" s="1">
        <f t="shared" si="24"/>
        <v>193.8528</v>
      </c>
      <c r="G181" s="1">
        <f t="shared" si="25"/>
        <v>3.048</v>
      </c>
      <c r="H181" s="1" t="s">
        <v>15</v>
      </c>
      <c r="I181" s="1">
        <v>462811</v>
      </c>
      <c r="J181" s="1">
        <f t="shared" si="19"/>
        <v>0.08</v>
      </c>
      <c r="K181" s="1">
        <f t="shared" si="20"/>
        <v>0.05</v>
      </c>
      <c r="L181" s="1">
        <f t="shared" si="21"/>
        <v>3</v>
      </c>
      <c r="M181" s="1">
        <f t="shared" si="22"/>
        <v>1E-3</v>
      </c>
      <c r="N181" s="1" t="s">
        <v>55</v>
      </c>
      <c r="P181" s="1">
        <f t="shared" si="18"/>
        <v>0</v>
      </c>
      <c r="Q181" s="1">
        <v>8.0000000000000002E-3</v>
      </c>
      <c r="R181" s="1">
        <v>0.3</v>
      </c>
      <c r="S181" s="1">
        <v>5.0000000000000001E-3</v>
      </c>
      <c r="T181" s="1" t="s">
        <v>27</v>
      </c>
      <c r="W181" s="1">
        <v>1</v>
      </c>
      <c r="X181" s="1">
        <v>73</v>
      </c>
      <c r="Y181" s="1">
        <v>13</v>
      </c>
      <c r="Z181" s="1">
        <v>148</v>
      </c>
      <c r="AA181" s="1">
        <v>0.3</v>
      </c>
      <c r="AB181" s="1">
        <v>122</v>
      </c>
      <c r="AC181" s="1">
        <v>6</v>
      </c>
      <c r="AD181" s="1">
        <v>1405</v>
      </c>
      <c r="AE181" s="1">
        <v>4.3</v>
      </c>
      <c r="AF181" s="1">
        <v>219</v>
      </c>
      <c r="AG181" s="1">
        <v>4</v>
      </c>
      <c r="AH181" s="1">
        <v>1</v>
      </c>
      <c r="AI181" s="1">
        <v>1</v>
      </c>
      <c r="AJ181" s="1">
        <v>88</v>
      </c>
      <c r="AK181" s="1">
        <v>1.4</v>
      </c>
      <c r="AL181" s="1">
        <v>10</v>
      </c>
      <c r="AM181" s="1">
        <v>1.5</v>
      </c>
      <c r="AN181" s="1">
        <v>96</v>
      </c>
      <c r="AO181" s="1">
        <v>6.24</v>
      </c>
      <c r="AP181" s="1">
        <v>0.10299999999999999</v>
      </c>
      <c r="AQ181" s="1">
        <v>10</v>
      </c>
      <c r="AR181" s="1">
        <v>162</v>
      </c>
      <c r="AS181" s="1">
        <v>2.2400000000000002</v>
      </c>
      <c r="AT181" s="1">
        <v>15</v>
      </c>
      <c r="AU181" s="1">
        <v>5.0000000000000001E-3</v>
      </c>
      <c r="AV181" s="1">
        <v>10</v>
      </c>
      <c r="AW181" s="1">
        <v>0.66</v>
      </c>
      <c r="AX181" s="1">
        <v>0.01</v>
      </c>
      <c r="AY181" s="1">
        <v>0.04</v>
      </c>
      <c r="AZ181" s="1">
        <v>1</v>
      </c>
    </row>
    <row r="182" spans="1:52" s="1" customFormat="1" x14ac:dyDescent="0.25">
      <c r="A182" s="1" t="s">
        <v>24</v>
      </c>
      <c r="B182" s="1">
        <v>636</v>
      </c>
      <c r="C182" s="1">
        <v>646</v>
      </c>
      <c r="D182" s="1">
        <v>10</v>
      </c>
      <c r="E182" s="1">
        <f t="shared" si="23"/>
        <v>193.8528</v>
      </c>
      <c r="F182" s="1">
        <f t="shared" si="24"/>
        <v>196.9008</v>
      </c>
      <c r="G182" s="1">
        <f t="shared" si="25"/>
        <v>3.048</v>
      </c>
      <c r="H182" s="1" t="s">
        <v>15</v>
      </c>
      <c r="I182" s="1">
        <v>462812</v>
      </c>
      <c r="J182" s="1">
        <f t="shared" si="19"/>
        <v>0.98</v>
      </c>
      <c r="K182" s="1">
        <f t="shared" si="20"/>
        <v>0.4</v>
      </c>
      <c r="L182" s="1">
        <f t="shared" si="21"/>
        <v>30</v>
      </c>
      <c r="M182" s="1">
        <f t="shared" si="22"/>
        <v>3.0000000000000001E-3</v>
      </c>
      <c r="N182" s="1" t="s">
        <v>55</v>
      </c>
      <c r="P182" s="1">
        <f t="shared" ref="P182:P245" si="26">B182-C181</f>
        <v>0</v>
      </c>
      <c r="Q182" s="1">
        <v>9.8000000000000004E-2</v>
      </c>
      <c r="R182" s="1">
        <v>3</v>
      </c>
      <c r="S182" s="1">
        <v>0.04</v>
      </c>
      <c r="T182" s="1" t="s">
        <v>27</v>
      </c>
      <c r="W182" s="1">
        <v>3</v>
      </c>
      <c r="X182" s="1">
        <v>927</v>
      </c>
      <c r="Y182" s="1">
        <v>20</v>
      </c>
      <c r="Z182" s="1">
        <v>127</v>
      </c>
      <c r="AA182" s="1">
        <v>3</v>
      </c>
      <c r="AB182" s="1">
        <v>87</v>
      </c>
      <c r="AC182" s="1">
        <v>23</v>
      </c>
      <c r="AD182" s="1">
        <v>1496</v>
      </c>
      <c r="AE182" s="1">
        <v>5.05</v>
      </c>
      <c r="AF182" s="1">
        <v>1373</v>
      </c>
      <c r="AG182" s="1">
        <v>4</v>
      </c>
      <c r="AH182" s="1">
        <v>1</v>
      </c>
      <c r="AI182" s="1">
        <v>2</v>
      </c>
      <c r="AJ182" s="1">
        <v>49</v>
      </c>
      <c r="AK182" s="1">
        <v>1.4</v>
      </c>
      <c r="AL182" s="1">
        <v>10</v>
      </c>
      <c r="AM182" s="1">
        <v>8</v>
      </c>
      <c r="AN182" s="1">
        <v>91</v>
      </c>
      <c r="AO182" s="1">
        <v>2.65</v>
      </c>
      <c r="AP182" s="1">
        <v>5.8000000000000003E-2</v>
      </c>
      <c r="AQ182" s="1">
        <v>12</v>
      </c>
      <c r="AR182" s="1">
        <v>91</v>
      </c>
      <c r="AS182" s="1">
        <v>1.1599999999999999</v>
      </c>
      <c r="AT182" s="1">
        <v>26</v>
      </c>
      <c r="AU182" s="1">
        <v>5.0000000000000001E-3</v>
      </c>
      <c r="AV182" s="1">
        <v>15</v>
      </c>
      <c r="AW182" s="1">
        <v>0.67</v>
      </c>
      <c r="AX182" s="1">
        <v>0.01</v>
      </c>
      <c r="AY182" s="1">
        <v>0.09</v>
      </c>
      <c r="AZ182" s="1">
        <v>1</v>
      </c>
    </row>
    <row r="183" spans="1:52" s="1" customFormat="1" x14ac:dyDescent="0.25">
      <c r="A183" s="1" t="s">
        <v>24</v>
      </c>
      <c r="B183" s="1">
        <v>646</v>
      </c>
      <c r="C183" s="1">
        <v>656</v>
      </c>
      <c r="D183" s="1">
        <v>10</v>
      </c>
      <c r="E183" s="1">
        <f t="shared" si="23"/>
        <v>196.9008</v>
      </c>
      <c r="F183" s="1">
        <f t="shared" si="24"/>
        <v>199.94880000000001</v>
      </c>
      <c r="G183" s="1">
        <f t="shared" si="25"/>
        <v>3.048</v>
      </c>
      <c r="H183" s="1" t="s">
        <v>15</v>
      </c>
      <c r="I183" s="1">
        <v>462814</v>
      </c>
      <c r="J183" s="1">
        <f t="shared" si="19"/>
        <v>0.2</v>
      </c>
      <c r="K183" s="1">
        <f t="shared" si="20"/>
        <v>0.8</v>
      </c>
      <c r="L183" s="1">
        <f t="shared" si="21"/>
        <v>5</v>
      </c>
      <c r="M183" s="1">
        <f t="shared" si="22"/>
        <v>2.4E-2</v>
      </c>
      <c r="N183" s="1" t="s">
        <v>55</v>
      </c>
      <c r="P183" s="1">
        <f t="shared" si="26"/>
        <v>0</v>
      </c>
      <c r="Q183" s="1">
        <v>0.02</v>
      </c>
      <c r="R183" s="1">
        <v>0.5</v>
      </c>
      <c r="S183" s="1">
        <v>0.08</v>
      </c>
      <c r="T183" s="1" t="s">
        <v>27</v>
      </c>
      <c r="W183" s="1">
        <v>24</v>
      </c>
      <c r="X183" s="1">
        <v>186</v>
      </c>
      <c r="Y183" s="1">
        <v>12</v>
      </c>
      <c r="Z183" s="1">
        <v>59</v>
      </c>
      <c r="AA183" s="1">
        <v>0.5</v>
      </c>
      <c r="AB183" s="1">
        <v>32</v>
      </c>
      <c r="AC183" s="1">
        <v>10</v>
      </c>
      <c r="AD183" s="1">
        <v>1233</v>
      </c>
      <c r="AE183" s="1">
        <v>3.2</v>
      </c>
      <c r="AF183" s="1">
        <v>134</v>
      </c>
      <c r="AG183" s="1">
        <v>4</v>
      </c>
      <c r="AH183" s="1">
        <v>1</v>
      </c>
      <c r="AI183" s="1">
        <v>1</v>
      </c>
      <c r="AJ183" s="1">
        <v>31</v>
      </c>
      <c r="AK183" s="1">
        <v>0.8</v>
      </c>
      <c r="AL183" s="1">
        <v>14</v>
      </c>
      <c r="AM183" s="1">
        <v>10</v>
      </c>
      <c r="AN183" s="1">
        <v>57</v>
      </c>
      <c r="AO183" s="1">
        <v>1.56</v>
      </c>
      <c r="AP183" s="1">
        <v>4.8000000000000001E-2</v>
      </c>
      <c r="AQ183" s="1">
        <v>4</v>
      </c>
      <c r="AR183" s="1">
        <v>11</v>
      </c>
      <c r="AS183" s="1">
        <v>0.74</v>
      </c>
      <c r="AT183" s="1">
        <v>30</v>
      </c>
      <c r="AU183" s="1">
        <v>5.0000000000000001E-3</v>
      </c>
      <c r="AV183" s="1">
        <v>17</v>
      </c>
      <c r="AW183" s="1">
        <v>0.7</v>
      </c>
      <c r="AX183" s="1">
        <v>0.05</v>
      </c>
      <c r="AY183" s="1">
        <v>0.23</v>
      </c>
      <c r="AZ183" s="1">
        <v>1</v>
      </c>
    </row>
    <row r="184" spans="1:52" s="1" customFormat="1" x14ac:dyDescent="0.25">
      <c r="A184" s="1" t="s">
        <v>24</v>
      </c>
      <c r="B184" s="1">
        <v>656</v>
      </c>
      <c r="C184" s="1">
        <v>666.5</v>
      </c>
      <c r="D184" s="1">
        <v>10.5</v>
      </c>
      <c r="E184" s="1">
        <f t="shared" si="23"/>
        <v>199.94880000000001</v>
      </c>
      <c r="F184" s="1">
        <f t="shared" si="24"/>
        <v>203.14920000000001</v>
      </c>
      <c r="G184" s="1">
        <f t="shared" si="25"/>
        <v>3.2004000000000001</v>
      </c>
      <c r="H184" s="1" t="s">
        <v>15</v>
      </c>
      <c r="I184" s="1">
        <v>462815</v>
      </c>
      <c r="J184" s="1">
        <f t="shared" si="19"/>
        <v>0.49349999999999999</v>
      </c>
      <c r="K184" s="1">
        <f t="shared" si="20"/>
        <v>0.105</v>
      </c>
      <c r="L184" s="1">
        <f t="shared" si="21"/>
        <v>11.55</v>
      </c>
      <c r="M184" s="1">
        <f t="shared" si="22"/>
        <v>7.3499999999999998E-3</v>
      </c>
      <c r="N184" s="1" t="s">
        <v>55</v>
      </c>
      <c r="P184" s="1">
        <f t="shared" si="26"/>
        <v>0</v>
      </c>
      <c r="Q184" s="1">
        <v>4.7E-2</v>
      </c>
      <c r="R184" s="1">
        <v>1.1000000000000001</v>
      </c>
      <c r="S184" s="1">
        <v>0.01</v>
      </c>
      <c r="T184" s="1" t="s">
        <v>27</v>
      </c>
      <c r="W184" s="1">
        <v>7</v>
      </c>
      <c r="X184" s="1">
        <v>421</v>
      </c>
      <c r="Y184" s="1">
        <v>18</v>
      </c>
      <c r="Z184" s="1">
        <v>83</v>
      </c>
      <c r="AA184" s="1">
        <v>1.1000000000000001</v>
      </c>
      <c r="AB184" s="1">
        <v>39</v>
      </c>
      <c r="AC184" s="1">
        <v>13</v>
      </c>
      <c r="AD184" s="1">
        <v>957</v>
      </c>
      <c r="AE184" s="1">
        <v>3.61</v>
      </c>
      <c r="AF184" s="1">
        <v>189</v>
      </c>
      <c r="AG184" s="1">
        <v>4</v>
      </c>
      <c r="AH184" s="1">
        <v>1</v>
      </c>
      <c r="AI184" s="1">
        <v>1</v>
      </c>
      <c r="AJ184" s="1">
        <v>31</v>
      </c>
      <c r="AK184" s="1">
        <v>0.9</v>
      </c>
      <c r="AL184" s="1">
        <v>9</v>
      </c>
      <c r="AM184" s="1">
        <v>3</v>
      </c>
      <c r="AN184" s="1">
        <v>38</v>
      </c>
      <c r="AO184" s="1">
        <v>1.78</v>
      </c>
      <c r="AP184" s="1">
        <v>2.4E-2</v>
      </c>
      <c r="AQ184" s="1">
        <v>5</v>
      </c>
      <c r="AR184" s="1">
        <v>18</v>
      </c>
      <c r="AS184" s="1">
        <v>0.81</v>
      </c>
      <c r="AT184" s="1">
        <v>29</v>
      </c>
      <c r="AU184" s="1">
        <v>5.0000000000000001E-3</v>
      </c>
      <c r="AV184" s="1">
        <v>18</v>
      </c>
      <c r="AW184" s="1">
        <v>0.49</v>
      </c>
      <c r="AX184" s="1">
        <v>0.02</v>
      </c>
      <c r="AY184" s="1">
        <v>0.21</v>
      </c>
      <c r="AZ184" s="1">
        <v>1</v>
      </c>
    </row>
    <row r="185" spans="1:52" s="1" customFormat="1" x14ac:dyDescent="0.25">
      <c r="A185" s="1" t="s">
        <v>24</v>
      </c>
      <c r="B185" s="1">
        <v>666.5</v>
      </c>
      <c r="C185" s="1">
        <v>676</v>
      </c>
      <c r="D185" s="1">
        <v>9.5</v>
      </c>
      <c r="E185" s="1">
        <f t="shared" si="23"/>
        <v>203.14920000000001</v>
      </c>
      <c r="F185" s="1">
        <f t="shared" si="24"/>
        <v>206.04480000000001</v>
      </c>
      <c r="G185" s="1">
        <f t="shared" si="25"/>
        <v>2.8956</v>
      </c>
      <c r="H185" s="1" t="s">
        <v>15</v>
      </c>
      <c r="I185" s="1">
        <v>462816</v>
      </c>
      <c r="J185" s="1">
        <f t="shared" si="19"/>
        <v>5.0445000000000002</v>
      </c>
      <c r="K185" s="1">
        <f t="shared" si="20"/>
        <v>1.33</v>
      </c>
      <c r="L185" s="1">
        <f t="shared" si="21"/>
        <v>114</v>
      </c>
      <c r="M185" s="1">
        <f t="shared" si="22"/>
        <v>1.3299999999999999E-2</v>
      </c>
      <c r="N185" s="1" t="s">
        <v>54</v>
      </c>
      <c r="P185" s="1">
        <f t="shared" si="26"/>
        <v>0</v>
      </c>
      <c r="Q185" s="1">
        <v>0.53100000000000003</v>
      </c>
      <c r="R185" s="1">
        <v>12</v>
      </c>
      <c r="S185" s="1">
        <v>0.14000000000000001</v>
      </c>
      <c r="T185" s="1" t="s">
        <v>27</v>
      </c>
      <c r="W185" s="1">
        <v>14</v>
      </c>
      <c r="X185" s="1">
        <v>4721</v>
      </c>
      <c r="Y185" s="1">
        <v>60</v>
      </c>
      <c r="Z185" s="1">
        <v>360</v>
      </c>
      <c r="AA185" s="1">
        <v>12.1</v>
      </c>
      <c r="AB185" s="1">
        <v>51</v>
      </c>
      <c r="AC185" s="1">
        <v>40</v>
      </c>
      <c r="AD185" s="1">
        <v>1749</v>
      </c>
      <c r="AE185" s="1">
        <v>10.07</v>
      </c>
      <c r="AF185" s="1">
        <v>561</v>
      </c>
      <c r="AG185" s="1">
        <v>4</v>
      </c>
      <c r="AH185" s="1">
        <v>1</v>
      </c>
      <c r="AI185" s="1">
        <v>2</v>
      </c>
      <c r="AJ185" s="1">
        <v>36</v>
      </c>
      <c r="AK185" s="1">
        <v>4.2</v>
      </c>
      <c r="AL185" s="1">
        <v>5</v>
      </c>
      <c r="AM185" s="1">
        <v>7</v>
      </c>
      <c r="AN185" s="1">
        <v>118</v>
      </c>
      <c r="AO185" s="1">
        <v>1.42</v>
      </c>
      <c r="AP185" s="1">
        <v>5.5E-2</v>
      </c>
      <c r="AQ185" s="1">
        <v>61</v>
      </c>
      <c r="AR185" s="1">
        <v>93</v>
      </c>
      <c r="AS185" s="1">
        <v>1.57</v>
      </c>
      <c r="AT185" s="1">
        <v>23</v>
      </c>
      <c r="AU185" s="1">
        <v>5.0000000000000001E-3</v>
      </c>
      <c r="AV185" s="1">
        <v>17</v>
      </c>
      <c r="AW185" s="1">
        <v>1.67</v>
      </c>
      <c r="AX185" s="1">
        <v>7.0000000000000007E-2</v>
      </c>
      <c r="AY185" s="1">
        <v>0.16</v>
      </c>
      <c r="AZ185" s="1">
        <v>18</v>
      </c>
    </row>
    <row r="186" spans="1:52" s="1" customFormat="1" x14ac:dyDescent="0.25">
      <c r="A186" s="1" t="s">
        <v>24</v>
      </c>
      <c r="B186" s="1">
        <v>676</v>
      </c>
      <c r="C186" s="1">
        <v>686</v>
      </c>
      <c r="D186" s="1">
        <v>10</v>
      </c>
      <c r="E186" s="1">
        <f t="shared" si="23"/>
        <v>206.04480000000001</v>
      </c>
      <c r="F186" s="1">
        <f t="shared" si="24"/>
        <v>209.09280000000001</v>
      </c>
      <c r="G186" s="1">
        <f t="shared" si="25"/>
        <v>3.048</v>
      </c>
      <c r="H186" s="1" t="s">
        <v>15</v>
      </c>
      <c r="I186" s="1">
        <v>462818</v>
      </c>
      <c r="J186" s="1">
        <f t="shared" si="19"/>
        <v>6.05</v>
      </c>
      <c r="K186" s="1">
        <f t="shared" si="20"/>
        <v>1.5</v>
      </c>
      <c r="L186" s="1">
        <f t="shared" si="21"/>
        <v>140</v>
      </c>
      <c r="M186" s="1">
        <f t="shared" si="22"/>
        <v>4.5999999999999999E-2</v>
      </c>
      <c r="N186" s="1" t="s">
        <v>54</v>
      </c>
      <c r="P186" s="1">
        <f t="shared" si="26"/>
        <v>0</v>
      </c>
      <c r="Q186" s="1">
        <v>0.60499999999999998</v>
      </c>
      <c r="R186" s="1">
        <v>14</v>
      </c>
      <c r="S186" s="1">
        <v>0.15</v>
      </c>
      <c r="T186" s="1" t="s">
        <v>27</v>
      </c>
      <c r="W186" s="1">
        <v>46</v>
      </c>
      <c r="X186" s="1">
        <v>5615</v>
      </c>
      <c r="Y186" s="1">
        <v>55</v>
      </c>
      <c r="Z186" s="1">
        <v>272</v>
      </c>
      <c r="AA186" s="1">
        <v>13.4</v>
      </c>
      <c r="AB186" s="1">
        <v>59</v>
      </c>
      <c r="AC186" s="1">
        <v>40</v>
      </c>
      <c r="AD186" s="1">
        <v>1958</v>
      </c>
      <c r="AE186" s="1">
        <v>14.09</v>
      </c>
      <c r="AF186" s="1">
        <v>323</v>
      </c>
      <c r="AG186" s="1">
        <v>8</v>
      </c>
      <c r="AH186" s="1">
        <v>1</v>
      </c>
      <c r="AI186" s="1">
        <v>1</v>
      </c>
      <c r="AJ186" s="1">
        <v>7</v>
      </c>
      <c r="AK186" s="1">
        <v>1.3</v>
      </c>
      <c r="AL186" s="1">
        <v>1.5</v>
      </c>
      <c r="AM186" s="1">
        <v>4</v>
      </c>
      <c r="AN186" s="1">
        <v>220</v>
      </c>
      <c r="AO186" s="1">
        <v>0.45</v>
      </c>
      <c r="AP186" s="1">
        <v>5.7000000000000002E-2</v>
      </c>
      <c r="AQ186" s="1">
        <v>169</v>
      </c>
      <c r="AR186" s="1">
        <v>244</v>
      </c>
      <c r="AS186" s="1">
        <v>2.67</v>
      </c>
      <c r="AT186" s="1">
        <v>15</v>
      </c>
      <c r="AU186" s="1">
        <v>0.01</v>
      </c>
      <c r="AV186" s="1">
        <v>10</v>
      </c>
      <c r="AW186" s="1">
        <v>4.05</v>
      </c>
      <c r="AX186" s="1">
        <v>5.0000000000000001E-3</v>
      </c>
      <c r="AY186" s="1">
        <v>0.14000000000000001</v>
      </c>
      <c r="AZ186" s="1">
        <v>12</v>
      </c>
    </row>
    <row r="187" spans="1:52" s="1" customFormat="1" x14ac:dyDescent="0.25">
      <c r="A187" s="1" t="s">
        <v>24</v>
      </c>
      <c r="B187" s="1">
        <v>686</v>
      </c>
      <c r="C187" s="1">
        <v>696</v>
      </c>
      <c r="D187" s="1">
        <v>10</v>
      </c>
      <c r="E187" s="1">
        <f t="shared" si="23"/>
        <v>209.09280000000001</v>
      </c>
      <c r="F187" s="1">
        <f t="shared" si="24"/>
        <v>212.14080000000001</v>
      </c>
      <c r="G187" s="1">
        <f t="shared" si="25"/>
        <v>3.048</v>
      </c>
      <c r="H187" s="1" t="s">
        <v>15</v>
      </c>
      <c r="I187" s="1">
        <v>462819</v>
      </c>
      <c r="J187" s="1">
        <f t="shared" si="19"/>
        <v>3.93</v>
      </c>
      <c r="K187" s="1">
        <f t="shared" si="20"/>
        <v>2.4</v>
      </c>
      <c r="L187" s="1">
        <f t="shared" si="21"/>
        <v>90</v>
      </c>
      <c r="M187" s="1">
        <f t="shared" si="22"/>
        <v>1.9E-2</v>
      </c>
      <c r="N187" s="1" t="s">
        <v>54</v>
      </c>
      <c r="P187" s="1">
        <f t="shared" si="26"/>
        <v>0</v>
      </c>
      <c r="Q187" s="1">
        <v>0.39300000000000002</v>
      </c>
      <c r="R187" s="1">
        <v>9</v>
      </c>
      <c r="S187" s="1">
        <v>0.24</v>
      </c>
      <c r="T187" s="1" t="s">
        <v>27</v>
      </c>
      <c r="W187" s="1">
        <v>19</v>
      </c>
      <c r="X187" s="1">
        <v>3702</v>
      </c>
      <c r="Y187" s="1">
        <v>40</v>
      </c>
      <c r="Z187" s="1">
        <v>219</v>
      </c>
      <c r="AA187" s="1">
        <v>8.5</v>
      </c>
      <c r="AB187" s="1">
        <v>48</v>
      </c>
      <c r="AC187" s="1">
        <v>42</v>
      </c>
      <c r="AD187" s="1">
        <v>1970</v>
      </c>
      <c r="AE187" s="1">
        <v>13.12</v>
      </c>
      <c r="AF187" s="1">
        <v>711</v>
      </c>
      <c r="AG187" s="1">
        <v>10</v>
      </c>
      <c r="AH187" s="1">
        <v>1</v>
      </c>
      <c r="AI187" s="1">
        <v>2</v>
      </c>
      <c r="AJ187" s="1">
        <v>9</v>
      </c>
      <c r="AK187" s="1">
        <v>1.8</v>
      </c>
      <c r="AL187" s="1">
        <v>1.5</v>
      </c>
      <c r="AM187" s="1">
        <v>16</v>
      </c>
      <c r="AN187" s="1">
        <v>190</v>
      </c>
      <c r="AO187" s="1">
        <v>0.61</v>
      </c>
      <c r="AP187" s="1">
        <v>0.113</v>
      </c>
      <c r="AQ187" s="1">
        <v>136</v>
      </c>
      <c r="AR187" s="1">
        <v>169</v>
      </c>
      <c r="AS187" s="1">
        <v>2.58</v>
      </c>
      <c r="AT187" s="1">
        <v>24</v>
      </c>
      <c r="AU187" s="1">
        <v>0.02</v>
      </c>
      <c r="AV187" s="1">
        <v>11</v>
      </c>
      <c r="AW187" s="1">
        <v>4.1399999999999997</v>
      </c>
      <c r="AX187" s="1">
        <v>0.01</v>
      </c>
      <c r="AY187" s="1">
        <v>0.2</v>
      </c>
      <c r="AZ187" s="1">
        <v>2</v>
      </c>
    </row>
    <row r="188" spans="1:52" s="1" customFormat="1" x14ac:dyDescent="0.25">
      <c r="A188" s="1" t="s">
        <v>24</v>
      </c>
      <c r="B188" s="1">
        <v>696</v>
      </c>
      <c r="C188" s="1">
        <v>706</v>
      </c>
      <c r="D188" s="1">
        <v>10</v>
      </c>
      <c r="E188" s="1">
        <f t="shared" si="23"/>
        <v>212.14080000000001</v>
      </c>
      <c r="F188" s="1">
        <f t="shared" si="24"/>
        <v>215.18880000000001</v>
      </c>
      <c r="G188" s="1">
        <f t="shared" si="25"/>
        <v>3.048</v>
      </c>
      <c r="H188" s="1" t="s">
        <v>15</v>
      </c>
      <c r="I188" s="1">
        <v>462820</v>
      </c>
      <c r="J188" s="1">
        <f t="shared" si="19"/>
        <v>8.3699999999999992</v>
      </c>
      <c r="K188" s="1">
        <f t="shared" si="20"/>
        <v>4.8</v>
      </c>
      <c r="L188" s="1">
        <f t="shared" si="21"/>
        <v>240</v>
      </c>
      <c r="M188" s="1">
        <f t="shared" si="22"/>
        <v>2.1000000000000001E-2</v>
      </c>
      <c r="N188" s="1" t="s">
        <v>54</v>
      </c>
      <c r="P188" s="1">
        <f t="shared" si="26"/>
        <v>0</v>
      </c>
      <c r="Q188" s="1">
        <v>0.83699999999999997</v>
      </c>
      <c r="R188" s="1">
        <v>24</v>
      </c>
      <c r="S188" s="1">
        <v>0.48</v>
      </c>
      <c r="T188" s="1" t="s">
        <v>27</v>
      </c>
      <c r="W188" s="1">
        <v>21</v>
      </c>
      <c r="X188" s="1">
        <v>7609</v>
      </c>
      <c r="Y188" s="1">
        <v>155</v>
      </c>
      <c r="Z188" s="1">
        <v>868</v>
      </c>
      <c r="AA188" s="1">
        <v>22.1</v>
      </c>
      <c r="AB188" s="1">
        <v>72</v>
      </c>
      <c r="AC188" s="1">
        <v>39</v>
      </c>
      <c r="AD188" s="1">
        <v>2540</v>
      </c>
      <c r="AE188" s="1">
        <v>14.06</v>
      </c>
      <c r="AF188" s="1">
        <v>165</v>
      </c>
      <c r="AG188" s="1">
        <v>11</v>
      </c>
      <c r="AH188" s="1">
        <v>1</v>
      </c>
      <c r="AI188" s="1">
        <v>2</v>
      </c>
      <c r="AJ188" s="1">
        <v>15</v>
      </c>
      <c r="AK188" s="1">
        <v>8.5</v>
      </c>
      <c r="AL188" s="1">
        <v>3</v>
      </c>
      <c r="AM188" s="1">
        <v>5</v>
      </c>
      <c r="AN188" s="1">
        <v>206</v>
      </c>
      <c r="AO188" s="1">
        <v>0.86</v>
      </c>
      <c r="AP188" s="1">
        <v>9.9000000000000005E-2</v>
      </c>
      <c r="AQ188" s="1">
        <v>160</v>
      </c>
      <c r="AR188" s="1">
        <v>235</v>
      </c>
      <c r="AS188" s="1">
        <v>2.31</v>
      </c>
      <c r="AT188" s="1">
        <v>19</v>
      </c>
      <c r="AU188" s="1">
        <v>0.01</v>
      </c>
      <c r="AV188" s="1">
        <v>12</v>
      </c>
      <c r="AW188" s="1">
        <v>3.85</v>
      </c>
      <c r="AX188" s="1">
        <v>0.02</v>
      </c>
      <c r="AY188" s="1">
        <v>0.16</v>
      </c>
      <c r="AZ188" s="1">
        <v>36</v>
      </c>
    </row>
    <row r="189" spans="1:52" s="1" customFormat="1" x14ac:dyDescent="0.25">
      <c r="A189" s="1" t="s">
        <v>24</v>
      </c>
      <c r="B189" s="1">
        <v>706</v>
      </c>
      <c r="C189" s="1">
        <v>716</v>
      </c>
      <c r="D189" s="1">
        <v>10</v>
      </c>
      <c r="E189" s="1">
        <f t="shared" si="23"/>
        <v>215.18880000000001</v>
      </c>
      <c r="F189" s="1">
        <f t="shared" si="24"/>
        <v>218.23680000000002</v>
      </c>
      <c r="G189" s="1">
        <f t="shared" si="25"/>
        <v>3.048</v>
      </c>
      <c r="H189" s="1" t="s">
        <v>15</v>
      </c>
      <c r="I189" s="1">
        <v>462821</v>
      </c>
      <c r="J189" s="1">
        <f t="shared" si="19"/>
        <v>11.92</v>
      </c>
      <c r="K189" s="1">
        <f t="shared" si="20"/>
        <v>6.8000000000000007</v>
      </c>
      <c r="L189" s="1">
        <f t="shared" si="21"/>
        <v>440</v>
      </c>
      <c r="M189" s="1">
        <f t="shared" si="22"/>
        <v>3.6999999999999998E-2</v>
      </c>
      <c r="N189" s="1" t="s">
        <v>54</v>
      </c>
      <c r="P189" s="1">
        <f t="shared" si="26"/>
        <v>0</v>
      </c>
      <c r="Q189" s="1">
        <v>1.1919999999999999</v>
      </c>
      <c r="R189" s="1">
        <v>44</v>
      </c>
      <c r="S189" s="1">
        <v>0.68</v>
      </c>
      <c r="T189" s="1" t="s">
        <v>27</v>
      </c>
      <c r="W189" s="1">
        <v>37</v>
      </c>
      <c r="X189" s="1" t="s">
        <v>17</v>
      </c>
      <c r="Y189" s="1">
        <v>151</v>
      </c>
      <c r="Z189" s="1">
        <v>440</v>
      </c>
      <c r="AA189" s="1">
        <v>41.1</v>
      </c>
      <c r="AB189" s="1">
        <v>71</v>
      </c>
      <c r="AC189" s="1">
        <v>80</v>
      </c>
      <c r="AD189" s="1">
        <v>2767</v>
      </c>
      <c r="AE189" s="1">
        <v>16.04</v>
      </c>
      <c r="AF189" s="1">
        <v>1816</v>
      </c>
      <c r="AG189" s="1">
        <v>15</v>
      </c>
      <c r="AH189" s="1">
        <v>1</v>
      </c>
      <c r="AI189" s="1">
        <v>1</v>
      </c>
      <c r="AJ189" s="1">
        <v>6</v>
      </c>
      <c r="AK189" s="1">
        <v>2.2000000000000002</v>
      </c>
      <c r="AL189" s="1">
        <v>1.5</v>
      </c>
      <c r="AM189" s="1">
        <v>8</v>
      </c>
      <c r="AN189" s="1">
        <v>226</v>
      </c>
      <c r="AO189" s="1">
        <v>0.51</v>
      </c>
      <c r="AP189" s="1">
        <v>0.109</v>
      </c>
      <c r="AQ189" s="1">
        <v>211</v>
      </c>
      <c r="AR189" s="1">
        <v>271</v>
      </c>
      <c r="AS189" s="1">
        <v>2.48</v>
      </c>
      <c r="AT189" s="1">
        <v>11</v>
      </c>
      <c r="AU189" s="1">
        <v>0.01</v>
      </c>
      <c r="AV189" s="1">
        <v>9</v>
      </c>
      <c r="AW189" s="1">
        <v>4.51</v>
      </c>
      <c r="AX189" s="1">
        <v>5.0000000000000001E-3</v>
      </c>
      <c r="AY189" s="1">
        <v>0.13</v>
      </c>
      <c r="AZ189" s="1">
        <v>61</v>
      </c>
    </row>
    <row r="190" spans="1:52" s="1" customFormat="1" x14ac:dyDescent="0.25">
      <c r="A190" s="1" t="s">
        <v>24</v>
      </c>
      <c r="B190" s="1">
        <v>716</v>
      </c>
      <c r="C190" s="1">
        <v>726</v>
      </c>
      <c r="D190" s="1">
        <v>10</v>
      </c>
      <c r="E190" s="1">
        <f t="shared" si="23"/>
        <v>218.23680000000002</v>
      </c>
      <c r="F190" s="1">
        <f t="shared" si="24"/>
        <v>221.28480000000002</v>
      </c>
      <c r="G190" s="1">
        <f t="shared" si="25"/>
        <v>3.048</v>
      </c>
      <c r="H190" s="1" t="s">
        <v>15</v>
      </c>
      <c r="I190" s="1">
        <v>462823</v>
      </c>
      <c r="J190" s="1">
        <f t="shared" si="19"/>
        <v>7.5600000000000005</v>
      </c>
      <c r="K190" s="1">
        <f t="shared" si="20"/>
        <v>2.9</v>
      </c>
      <c r="L190" s="1">
        <f t="shared" si="21"/>
        <v>270</v>
      </c>
      <c r="M190" s="1">
        <f t="shared" si="22"/>
        <v>8.9999999999999993E-3</v>
      </c>
      <c r="N190" s="1" t="s">
        <v>54</v>
      </c>
      <c r="P190" s="1">
        <f t="shared" si="26"/>
        <v>0</v>
      </c>
      <c r="Q190" s="1">
        <v>0.75600000000000001</v>
      </c>
      <c r="R190" s="1">
        <v>27</v>
      </c>
      <c r="S190" s="1">
        <v>0.28999999999999998</v>
      </c>
      <c r="T190" s="1" t="s">
        <v>27</v>
      </c>
      <c r="W190" s="1">
        <v>9</v>
      </c>
      <c r="X190" s="1">
        <v>6577</v>
      </c>
      <c r="Y190" s="1">
        <v>176</v>
      </c>
      <c r="Z190" s="1">
        <v>304</v>
      </c>
      <c r="AA190" s="1">
        <v>25.4</v>
      </c>
      <c r="AB190" s="1">
        <v>54</v>
      </c>
      <c r="AC190" s="1">
        <v>27</v>
      </c>
      <c r="AD190" s="1">
        <v>2515</v>
      </c>
      <c r="AE190" s="1">
        <v>12.71</v>
      </c>
      <c r="AF190" s="1">
        <v>1192</v>
      </c>
      <c r="AG190" s="1">
        <v>9</v>
      </c>
      <c r="AH190" s="1">
        <v>1</v>
      </c>
      <c r="AI190" s="1">
        <v>2</v>
      </c>
      <c r="AJ190" s="1">
        <v>14</v>
      </c>
      <c r="AK190" s="1">
        <v>3.4</v>
      </c>
      <c r="AL190" s="1">
        <v>8</v>
      </c>
      <c r="AM190" s="1">
        <v>11</v>
      </c>
      <c r="AN190" s="1">
        <v>138</v>
      </c>
      <c r="AO190" s="1">
        <v>0.81</v>
      </c>
      <c r="AP190" s="1">
        <v>7.2999999999999995E-2</v>
      </c>
      <c r="AQ190" s="1">
        <v>135</v>
      </c>
      <c r="AR190" s="1">
        <v>103</v>
      </c>
      <c r="AS190" s="1">
        <v>1.73</v>
      </c>
      <c r="AT190" s="1">
        <v>16</v>
      </c>
      <c r="AU190" s="1">
        <v>5.0000000000000001E-3</v>
      </c>
      <c r="AV190" s="1">
        <v>13</v>
      </c>
      <c r="AW190" s="1">
        <v>1.92</v>
      </c>
      <c r="AX190" s="1">
        <v>0.01</v>
      </c>
      <c r="AY190" s="1">
        <v>0.17</v>
      </c>
      <c r="AZ190" s="1">
        <v>88</v>
      </c>
    </row>
    <row r="191" spans="1:52" s="1" customFormat="1" x14ac:dyDescent="0.25">
      <c r="A191" s="1" t="s">
        <v>24</v>
      </c>
      <c r="B191" s="1">
        <v>726</v>
      </c>
      <c r="C191" s="1">
        <v>736</v>
      </c>
      <c r="D191" s="1">
        <v>10</v>
      </c>
      <c r="E191" s="1">
        <f t="shared" si="23"/>
        <v>221.28480000000002</v>
      </c>
      <c r="F191" s="1">
        <f t="shared" si="24"/>
        <v>224.33280000000002</v>
      </c>
      <c r="G191" s="1">
        <f t="shared" si="25"/>
        <v>3.048</v>
      </c>
      <c r="H191" s="1" t="s">
        <v>15</v>
      </c>
      <c r="I191" s="1">
        <v>462824</v>
      </c>
      <c r="J191" s="1">
        <f t="shared" si="19"/>
        <v>8.0300000000000011</v>
      </c>
      <c r="K191" s="1">
        <f t="shared" si="20"/>
        <v>2.8000000000000003</v>
      </c>
      <c r="L191" s="1">
        <f t="shared" si="21"/>
        <v>240</v>
      </c>
      <c r="M191" s="1">
        <f t="shared" si="22"/>
        <v>2E-3</v>
      </c>
      <c r="N191" s="1" t="s">
        <v>54</v>
      </c>
      <c r="P191" s="1">
        <f t="shared" si="26"/>
        <v>0</v>
      </c>
      <c r="Q191" s="1">
        <v>0.80300000000000005</v>
      </c>
      <c r="R191" s="1">
        <v>24</v>
      </c>
      <c r="S191" s="1">
        <v>0.28000000000000003</v>
      </c>
      <c r="T191" s="1" t="s">
        <v>27</v>
      </c>
      <c r="W191" s="1">
        <v>2</v>
      </c>
      <c r="X191" s="1">
        <v>7399</v>
      </c>
      <c r="Y191" s="1">
        <v>112</v>
      </c>
      <c r="Z191" s="1">
        <v>289</v>
      </c>
      <c r="AA191" s="1">
        <v>22.3</v>
      </c>
      <c r="AB191" s="1">
        <v>49</v>
      </c>
      <c r="AC191" s="1">
        <v>58</v>
      </c>
      <c r="AD191" s="1">
        <v>2127</v>
      </c>
      <c r="AE191" s="1">
        <v>11.46</v>
      </c>
      <c r="AF191" s="1">
        <v>3037</v>
      </c>
      <c r="AG191" s="1">
        <v>4</v>
      </c>
      <c r="AH191" s="1">
        <v>1</v>
      </c>
      <c r="AI191" s="1">
        <v>1</v>
      </c>
      <c r="AJ191" s="1">
        <v>62</v>
      </c>
      <c r="AK191" s="1">
        <v>3.6</v>
      </c>
      <c r="AL191" s="1">
        <v>3</v>
      </c>
      <c r="AM191" s="1">
        <v>7</v>
      </c>
      <c r="AN191" s="1">
        <v>151</v>
      </c>
      <c r="AO191" s="1">
        <v>1.1599999999999999</v>
      </c>
      <c r="AP191" s="1">
        <v>0.1</v>
      </c>
      <c r="AQ191" s="1">
        <v>114</v>
      </c>
      <c r="AR191" s="1">
        <v>87</v>
      </c>
      <c r="AS191" s="1">
        <v>1.83</v>
      </c>
      <c r="AT191" s="1">
        <v>57</v>
      </c>
      <c r="AU191" s="1">
        <v>0.02</v>
      </c>
      <c r="AV191" s="1">
        <v>13</v>
      </c>
      <c r="AW191" s="1">
        <v>3.49</v>
      </c>
      <c r="AX191" s="1">
        <v>0.15</v>
      </c>
      <c r="AY191" s="1">
        <v>0.22</v>
      </c>
      <c r="AZ191" s="1">
        <v>25</v>
      </c>
    </row>
    <row r="192" spans="1:52" s="1" customFormat="1" x14ac:dyDescent="0.25">
      <c r="A192" s="1" t="s">
        <v>24</v>
      </c>
      <c r="B192" s="1">
        <v>736</v>
      </c>
      <c r="C192" s="1">
        <v>746</v>
      </c>
      <c r="D192" s="1">
        <v>10</v>
      </c>
      <c r="E192" s="1">
        <f t="shared" si="23"/>
        <v>224.33280000000002</v>
      </c>
      <c r="F192" s="1">
        <f t="shared" si="24"/>
        <v>227.38080000000002</v>
      </c>
      <c r="G192" s="1">
        <f t="shared" si="25"/>
        <v>3.048</v>
      </c>
      <c r="H192" s="1" t="s">
        <v>15</v>
      </c>
      <c r="I192" s="1">
        <v>462825</v>
      </c>
      <c r="J192" s="1">
        <f t="shared" si="19"/>
        <v>5.7299999999999995</v>
      </c>
      <c r="K192" s="1">
        <f t="shared" si="20"/>
        <v>2.1</v>
      </c>
      <c r="L192" s="1">
        <f t="shared" si="21"/>
        <v>170</v>
      </c>
      <c r="M192" s="1">
        <f t="shared" si="22"/>
        <v>5.0000000000000001E-3</v>
      </c>
      <c r="N192" s="1" t="s">
        <v>54</v>
      </c>
      <c r="P192" s="1">
        <f t="shared" si="26"/>
        <v>0</v>
      </c>
      <c r="Q192" s="1">
        <v>0.57299999999999995</v>
      </c>
      <c r="R192" s="1">
        <v>17</v>
      </c>
      <c r="S192" s="1">
        <v>0.21</v>
      </c>
      <c r="T192" s="1" t="s">
        <v>27</v>
      </c>
      <c r="W192" s="1">
        <v>5</v>
      </c>
      <c r="X192" s="1">
        <v>5179</v>
      </c>
      <c r="Y192" s="1">
        <v>105</v>
      </c>
      <c r="Z192" s="1">
        <v>336</v>
      </c>
      <c r="AA192" s="1">
        <v>15.9</v>
      </c>
      <c r="AB192" s="1">
        <v>41</v>
      </c>
      <c r="AC192" s="1">
        <v>32</v>
      </c>
      <c r="AD192" s="1">
        <v>1864</v>
      </c>
      <c r="AE192" s="1">
        <v>9.14</v>
      </c>
      <c r="AF192" s="1">
        <v>106</v>
      </c>
      <c r="AG192" s="1">
        <v>9</v>
      </c>
      <c r="AH192" s="1">
        <v>1</v>
      </c>
      <c r="AI192" s="1">
        <v>2</v>
      </c>
      <c r="AJ192" s="1">
        <v>11</v>
      </c>
      <c r="AK192" s="1">
        <v>3.9</v>
      </c>
      <c r="AL192" s="1">
        <v>1.5</v>
      </c>
      <c r="AM192" s="1">
        <v>5</v>
      </c>
      <c r="AN192" s="1">
        <v>202</v>
      </c>
      <c r="AO192" s="1">
        <v>0.78</v>
      </c>
      <c r="AP192" s="1">
        <v>0.112</v>
      </c>
      <c r="AQ192" s="1">
        <v>137</v>
      </c>
      <c r="AR192" s="1">
        <v>87</v>
      </c>
      <c r="AS192" s="1">
        <v>1.58</v>
      </c>
      <c r="AT192" s="1">
        <v>16</v>
      </c>
      <c r="AU192" s="1">
        <v>0.03</v>
      </c>
      <c r="AV192" s="1">
        <v>8</v>
      </c>
      <c r="AW192" s="1">
        <v>2.84</v>
      </c>
      <c r="AX192" s="1">
        <v>0.02</v>
      </c>
      <c r="AY192" s="1">
        <v>0.15</v>
      </c>
      <c r="AZ192" s="1">
        <v>3</v>
      </c>
    </row>
    <row r="193" spans="1:52" s="1" customFormat="1" x14ac:dyDescent="0.25">
      <c r="A193" s="1" t="s">
        <v>24</v>
      </c>
      <c r="B193" s="1">
        <v>746</v>
      </c>
      <c r="C193" s="1">
        <v>756</v>
      </c>
      <c r="D193" s="1">
        <v>10</v>
      </c>
      <c r="E193" s="1">
        <f t="shared" si="23"/>
        <v>227.38080000000002</v>
      </c>
      <c r="F193" s="1">
        <f t="shared" si="24"/>
        <v>230.42880000000002</v>
      </c>
      <c r="G193" s="1">
        <f t="shared" si="25"/>
        <v>3.048</v>
      </c>
      <c r="H193" s="1" t="s">
        <v>15</v>
      </c>
      <c r="I193" s="1">
        <v>462826</v>
      </c>
      <c r="J193" s="1">
        <f t="shared" si="19"/>
        <v>11.93</v>
      </c>
      <c r="K193" s="1">
        <f t="shared" si="20"/>
        <v>4.0999999999999996</v>
      </c>
      <c r="L193" s="1">
        <f t="shared" si="21"/>
        <v>410</v>
      </c>
      <c r="M193" s="1">
        <f t="shared" si="22"/>
        <v>2.5000000000000001E-2</v>
      </c>
      <c r="N193" s="1" t="s">
        <v>54</v>
      </c>
      <c r="P193" s="1">
        <f t="shared" si="26"/>
        <v>0</v>
      </c>
      <c r="Q193" s="1">
        <v>1.1930000000000001</v>
      </c>
      <c r="R193" s="1">
        <v>41</v>
      </c>
      <c r="S193" s="1">
        <v>0.41</v>
      </c>
      <c r="T193" s="1" t="s">
        <v>27</v>
      </c>
      <c r="W193" s="1">
        <v>25</v>
      </c>
      <c r="X193" s="1" t="s">
        <v>17</v>
      </c>
      <c r="Y193" s="1">
        <v>250</v>
      </c>
      <c r="Z193" s="1">
        <v>506</v>
      </c>
      <c r="AA193" s="1">
        <v>37.5</v>
      </c>
      <c r="AB193" s="1">
        <v>67</v>
      </c>
      <c r="AC193" s="1">
        <v>75</v>
      </c>
      <c r="AD193" s="1">
        <v>2478</v>
      </c>
      <c r="AE193" s="1">
        <v>12.24</v>
      </c>
      <c r="AF193" s="1">
        <v>2054</v>
      </c>
      <c r="AG193" s="1">
        <v>4</v>
      </c>
      <c r="AH193" s="1">
        <v>1</v>
      </c>
      <c r="AI193" s="1">
        <v>2</v>
      </c>
      <c r="AJ193" s="1">
        <v>6</v>
      </c>
      <c r="AK193" s="1">
        <v>5.7</v>
      </c>
      <c r="AL193" s="1">
        <v>1.5</v>
      </c>
      <c r="AM193" s="1">
        <v>7</v>
      </c>
      <c r="AN193" s="1">
        <v>182</v>
      </c>
      <c r="AO193" s="1">
        <v>0.52</v>
      </c>
      <c r="AP193" s="1">
        <v>0.10100000000000001</v>
      </c>
      <c r="AQ193" s="1">
        <v>121</v>
      </c>
      <c r="AR193" s="1">
        <v>197</v>
      </c>
      <c r="AS193" s="1">
        <v>2.33</v>
      </c>
      <c r="AT193" s="1">
        <v>17</v>
      </c>
      <c r="AU193" s="1">
        <v>0.01</v>
      </c>
      <c r="AV193" s="1">
        <v>13</v>
      </c>
      <c r="AW193" s="1">
        <v>3.57</v>
      </c>
      <c r="AX193" s="1">
        <v>5.0000000000000001E-3</v>
      </c>
      <c r="AY193" s="1">
        <v>0.15</v>
      </c>
      <c r="AZ193" s="1" t="s">
        <v>21</v>
      </c>
    </row>
    <row r="194" spans="1:52" s="1" customFormat="1" x14ac:dyDescent="0.25">
      <c r="A194" s="1" t="s">
        <v>24</v>
      </c>
      <c r="B194" s="1">
        <v>756</v>
      </c>
      <c r="C194" s="1">
        <v>766</v>
      </c>
      <c r="D194" s="1">
        <v>10</v>
      </c>
      <c r="E194" s="1">
        <f t="shared" si="23"/>
        <v>230.42880000000002</v>
      </c>
      <c r="F194" s="1">
        <f t="shared" si="24"/>
        <v>233.47680000000003</v>
      </c>
      <c r="G194" s="1">
        <f t="shared" si="25"/>
        <v>3.048</v>
      </c>
      <c r="H194" s="1" t="s">
        <v>15</v>
      </c>
      <c r="I194" s="1">
        <v>462828</v>
      </c>
      <c r="J194" s="1">
        <f t="shared" ref="J194:J257" si="27">Q194*D194</f>
        <v>5.77</v>
      </c>
      <c r="K194" s="1">
        <f t="shared" ref="K194:K257" si="28">S194*D194</f>
        <v>1.7999999999999998</v>
      </c>
      <c r="L194" s="1">
        <f t="shared" ref="L194:L257" si="29">R194*D194</f>
        <v>100</v>
      </c>
      <c r="M194" s="1">
        <f t="shared" ref="M194:M257" si="30">(W194*D194)/10000</f>
        <v>1.4999999999999999E-2</v>
      </c>
      <c r="N194" s="1" t="s">
        <v>54</v>
      </c>
      <c r="P194" s="1">
        <f t="shared" si="26"/>
        <v>0</v>
      </c>
      <c r="Q194" s="1">
        <v>0.57699999999999996</v>
      </c>
      <c r="R194" s="1">
        <v>10</v>
      </c>
      <c r="S194" s="1">
        <v>0.18</v>
      </c>
      <c r="T194" s="1" t="s">
        <v>27</v>
      </c>
      <c r="W194" s="1">
        <v>15</v>
      </c>
      <c r="X194" s="1">
        <v>5287</v>
      </c>
      <c r="Y194" s="1">
        <v>33</v>
      </c>
      <c r="Z194" s="1">
        <v>171</v>
      </c>
      <c r="AA194" s="1">
        <v>8.9</v>
      </c>
      <c r="AB194" s="1">
        <v>54</v>
      </c>
      <c r="AC194" s="1">
        <v>32</v>
      </c>
      <c r="AD194" s="1">
        <v>2588</v>
      </c>
      <c r="AE194" s="1">
        <v>10.36</v>
      </c>
      <c r="AF194" s="1">
        <v>242</v>
      </c>
      <c r="AG194" s="1">
        <v>4</v>
      </c>
      <c r="AH194" s="1">
        <v>1</v>
      </c>
      <c r="AI194" s="1">
        <v>2</v>
      </c>
      <c r="AJ194" s="1">
        <v>24</v>
      </c>
      <c r="AK194" s="1">
        <v>2.1</v>
      </c>
      <c r="AL194" s="1">
        <v>5</v>
      </c>
      <c r="AM194" s="1">
        <v>4</v>
      </c>
      <c r="AN194" s="1">
        <v>172</v>
      </c>
      <c r="AO194" s="1">
        <v>1.37</v>
      </c>
      <c r="AP194" s="1">
        <v>0.10299999999999999</v>
      </c>
      <c r="AQ194" s="1">
        <v>87</v>
      </c>
      <c r="AR194" s="1">
        <v>194</v>
      </c>
      <c r="AS194" s="1">
        <v>2.29</v>
      </c>
      <c r="AT194" s="1">
        <v>30</v>
      </c>
      <c r="AU194" s="1">
        <v>0.03</v>
      </c>
      <c r="AV194" s="1">
        <v>10</v>
      </c>
      <c r="AW194" s="1">
        <v>2.78</v>
      </c>
      <c r="AX194" s="1">
        <v>0.04</v>
      </c>
      <c r="AY194" s="1">
        <v>0.36</v>
      </c>
      <c r="AZ194" s="1">
        <v>4</v>
      </c>
    </row>
    <row r="195" spans="1:52" s="1" customFormat="1" x14ac:dyDescent="0.25">
      <c r="A195" s="1" t="s">
        <v>24</v>
      </c>
      <c r="B195" s="1">
        <v>766</v>
      </c>
      <c r="C195" s="1">
        <v>776</v>
      </c>
      <c r="D195" s="1">
        <v>10</v>
      </c>
      <c r="E195" s="1">
        <f t="shared" ref="E195:E258" si="31">B195*0.3048</f>
        <v>233.47680000000003</v>
      </c>
      <c r="F195" s="1">
        <f t="shared" ref="F195:F258" si="32">C195*0.3048</f>
        <v>236.5248</v>
      </c>
      <c r="G195" s="1">
        <f t="shared" ref="G195:G258" si="33">D195*0.3048</f>
        <v>3.048</v>
      </c>
      <c r="H195" s="1" t="s">
        <v>15</v>
      </c>
      <c r="I195" s="1">
        <v>462829</v>
      </c>
      <c r="J195" s="1">
        <f t="shared" si="27"/>
        <v>8.08</v>
      </c>
      <c r="K195" s="1">
        <f t="shared" si="28"/>
        <v>2.3000000000000003</v>
      </c>
      <c r="L195" s="1">
        <f t="shared" si="29"/>
        <v>180</v>
      </c>
      <c r="M195" s="1">
        <f t="shared" si="30"/>
        <v>4.2000000000000003E-2</v>
      </c>
      <c r="N195" s="1" t="s">
        <v>54</v>
      </c>
      <c r="P195" s="1">
        <f t="shared" si="26"/>
        <v>0</v>
      </c>
      <c r="Q195" s="1">
        <v>0.80800000000000005</v>
      </c>
      <c r="R195" s="1">
        <v>18</v>
      </c>
      <c r="S195" s="1">
        <v>0.23</v>
      </c>
      <c r="T195" s="1" t="s">
        <v>27</v>
      </c>
      <c r="W195" s="1">
        <v>42</v>
      </c>
      <c r="X195" s="1">
        <v>7138</v>
      </c>
      <c r="Y195" s="1">
        <v>100</v>
      </c>
      <c r="Z195" s="1">
        <v>330</v>
      </c>
      <c r="AA195" s="1">
        <v>17.3</v>
      </c>
      <c r="AB195" s="1">
        <v>63</v>
      </c>
      <c r="AC195" s="1">
        <v>22</v>
      </c>
      <c r="AD195" s="1">
        <v>2808</v>
      </c>
      <c r="AE195" s="1">
        <v>13.64</v>
      </c>
      <c r="AF195" s="1">
        <v>170</v>
      </c>
      <c r="AG195" s="1">
        <v>4</v>
      </c>
      <c r="AH195" s="1">
        <v>1</v>
      </c>
      <c r="AI195" s="1">
        <v>5</v>
      </c>
      <c r="AJ195" s="1">
        <v>11</v>
      </c>
      <c r="AK195" s="1">
        <v>2.5</v>
      </c>
      <c r="AL195" s="1">
        <v>1.5</v>
      </c>
      <c r="AM195" s="1">
        <v>3</v>
      </c>
      <c r="AN195" s="1">
        <v>187</v>
      </c>
      <c r="AO195" s="1">
        <v>0.72</v>
      </c>
      <c r="AP195" s="1">
        <v>0.126</v>
      </c>
      <c r="AQ195" s="1">
        <v>138</v>
      </c>
      <c r="AR195" s="1">
        <v>134</v>
      </c>
      <c r="AS195" s="1">
        <v>2.38</v>
      </c>
      <c r="AT195" s="1">
        <v>15</v>
      </c>
      <c r="AU195" s="1">
        <v>0.02</v>
      </c>
      <c r="AV195" s="1">
        <v>8</v>
      </c>
      <c r="AW195" s="1">
        <v>3.94</v>
      </c>
      <c r="AX195" s="1">
        <v>0.01</v>
      </c>
      <c r="AY195" s="1">
        <v>0.19</v>
      </c>
      <c r="AZ195" s="1">
        <v>22</v>
      </c>
    </row>
    <row r="196" spans="1:52" s="1" customFormat="1" x14ac:dyDescent="0.25">
      <c r="A196" s="1" t="s">
        <v>24</v>
      </c>
      <c r="B196" s="1">
        <v>776</v>
      </c>
      <c r="C196" s="1">
        <v>786</v>
      </c>
      <c r="D196" s="1">
        <v>10</v>
      </c>
      <c r="E196" s="1">
        <f t="shared" si="31"/>
        <v>236.5248</v>
      </c>
      <c r="F196" s="1">
        <f t="shared" si="32"/>
        <v>239.5728</v>
      </c>
      <c r="G196" s="1">
        <f t="shared" si="33"/>
        <v>3.048</v>
      </c>
      <c r="H196" s="1" t="s">
        <v>15</v>
      </c>
      <c r="I196" s="1">
        <v>462830</v>
      </c>
      <c r="J196" s="1">
        <f t="shared" si="27"/>
        <v>3.9800000000000004</v>
      </c>
      <c r="K196" s="1">
        <f t="shared" si="28"/>
        <v>5.6000000000000005</v>
      </c>
      <c r="L196" s="1">
        <f t="shared" si="29"/>
        <v>340</v>
      </c>
      <c r="M196" s="1">
        <f t="shared" si="30"/>
        <v>4.0000000000000001E-3</v>
      </c>
      <c r="N196" s="1" t="s">
        <v>57</v>
      </c>
      <c r="P196" s="1">
        <f t="shared" si="26"/>
        <v>0</v>
      </c>
      <c r="Q196" s="1">
        <v>0.39800000000000002</v>
      </c>
      <c r="R196" s="1">
        <v>34</v>
      </c>
      <c r="S196" s="1">
        <v>0.56000000000000005</v>
      </c>
      <c r="T196" s="1" t="s">
        <v>27</v>
      </c>
      <c r="W196" s="1">
        <v>4</v>
      </c>
      <c r="X196" s="1">
        <v>3622</v>
      </c>
      <c r="Y196" s="1">
        <v>257</v>
      </c>
      <c r="Z196" s="1">
        <v>317</v>
      </c>
      <c r="AA196" s="1">
        <v>30.7</v>
      </c>
      <c r="AB196" s="1">
        <v>48</v>
      </c>
      <c r="AC196" s="1">
        <v>210</v>
      </c>
      <c r="AD196" s="1">
        <v>1935</v>
      </c>
      <c r="AE196" s="1">
        <v>11.64</v>
      </c>
      <c r="AF196" s="1" t="s">
        <v>17</v>
      </c>
      <c r="AG196" s="1">
        <v>4</v>
      </c>
      <c r="AH196" s="1">
        <v>1</v>
      </c>
      <c r="AI196" s="1">
        <v>3</v>
      </c>
      <c r="AJ196" s="1">
        <v>9</v>
      </c>
      <c r="AK196" s="1">
        <v>4.2</v>
      </c>
      <c r="AL196" s="1">
        <v>18</v>
      </c>
      <c r="AM196" s="1">
        <v>275</v>
      </c>
      <c r="AN196" s="1">
        <v>111</v>
      </c>
      <c r="AO196" s="1">
        <v>0.45</v>
      </c>
      <c r="AP196" s="1">
        <v>9.2999999999999999E-2</v>
      </c>
      <c r="AQ196" s="1">
        <v>48</v>
      </c>
      <c r="AR196" s="1">
        <v>88</v>
      </c>
      <c r="AS196" s="1">
        <v>1.52</v>
      </c>
      <c r="AT196" s="1">
        <v>14</v>
      </c>
      <c r="AU196" s="1">
        <v>0.01</v>
      </c>
      <c r="AV196" s="1">
        <v>21</v>
      </c>
      <c r="AW196" s="1">
        <v>3.07</v>
      </c>
      <c r="AX196" s="1">
        <v>0.02</v>
      </c>
      <c r="AY196" s="1">
        <v>0.11</v>
      </c>
      <c r="AZ196" s="1">
        <v>43</v>
      </c>
    </row>
    <row r="197" spans="1:52" s="1" customFormat="1" x14ac:dyDescent="0.25">
      <c r="A197" s="1" t="s">
        <v>24</v>
      </c>
      <c r="B197" s="1">
        <v>786</v>
      </c>
      <c r="C197" s="1">
        <v>796</v>
      </c>
      <c r="D197" s="1">
        <v>10</v>
      </c>
      <c r="E197" s="1">
        <f t="shared" si="31"/>
        <v>239.5728</v>
      </c>
      <c r="F197" s="1">
        <f t="shared" si="32"/>
        <v>242.6208</v>
      </c>
      <c r="G197" s="1">
        <f t="shared" si="33"/>
        <v>3.048</v>
      </c>
      <c r="H197" s="1" t="s">
        <v>15</v>
      </c>
      <c r="I197" s="1">
        <v>462831</v>
      </c>
      <c r="J197" s="1">
        <f t="shared" si="27"/>
        <v>6.2</v>
      </c>
      <c r="K197" s="1">
        <f t="shared" si="28"/>
        <v>2.8000000000000003</v>
      </c>
      <c r="L197" s="1">
        <f t="shared" si="29"/>
        <v>300</v>
      </c>
      <c r="M197" s="1">
        <f t="shared" si="30"/>
        <v>6.0000000000000001E-3</v>
      </c>
      <c r="N197" s="1" t="s">
        <v>57</v>
      </c>
      <c r="P197" s="1">
        <f t="shared" si="26"/>
        <v>0</v>
      </c>
      <c r="Q197" s="1">
        <v>0.62</v>
      </c>
      <c r="R197" s="1">
        <v>30</v>
      </c>
      <c r="S197" s="1">
        <v>0.28000000000000003</v>
      </c>
      <c r="T197" s="1" t="s">
        <v>27</v>
      </c>
      <c r="W197" s="1">
        <v>6</v>
      </c>
      <c r="X197" s="1">
        <v>5311</v>
      </c>
      <c r="Y197" s="1">
        <v>275</v>
      </c>
      <c r="Z197" s="1">
        <v>1005</v>
      </c>
      <c r="AA197" s="1">
        <v>25.7</v>
      </c>
      <c r="AB197" s="1">
        <v>35</v>
      </c>
      <c r="AC197" s="1">
        <v>137</v>
      </c>
      <c r="AD197" s="1">
        <v>2126</v>
      </c>
      <c r="AE197" s="1">
        <v>12.15</v>
      </c>
      <c r="AF197" s="1" t="s">
        <v>17</v>
      </c>
      <c r="AG197" s="1">
        <v>4</v>
      </c>
      <c r="AH197" s="1">
        <v>1</v>
      </c>
      <c r="AI197" s="1">
        <v>2</v>
      </c>
      <c r="AJ197" s="1">
        <v>4</v>
      </c>
      <c r="AK197" s="1">
        <v>12.3</v>
      </c>
      <c r="AL197" s="1">
        <v>10</v>
      </c>
      <c r="AM197" s="1">
        <v>42</v>
      </c>
      <c r="AN197" s="1">
        <v>140</v>
      </c>
      <c r="AO197" s="1">
        <v>0.34</v>
      </c>
      <c r="AP197" s="1">
        <v>0.104</v>
      </c>
      <c r="AQ197" s="1">
        <v>62</v>
      </c>
      <c r="AR197" s="1">
        <v>39</v>
      </c>
      <c r="AS197" s="1">
        <v>1.86</v>
      </c>
      <c r="AT197" s="1">
        <v>11</v>
      </c>
      <c r="AU197" s="1">
        <v>0.01</v>
      </c>
      <c r="AV197" s="1">
        <v>24</v>
      </c>
      <c r="AW197" s="1">
        <v>3.33</v>
      </c>
      <c r="AX197" s="1">
        <v>5.0000000000000001E-3</v>
      </c>
      <c r="AY197" s="1">
        <v>0.14000000000000001</v>
      </c>
      <c r="AZ197" s="1">
        <v>21</v>
      </c>
    </row>
    <row r="198" spans="1:52" s="1" customFormat="1" x14ac:dyDescent="0.25">
      <c r="A198" s="1" t="s">
        <v>24</v>
      </c>
      <c r="B198" s="1">
        <v>796</v>
      </c>
      <c r="C198" s="1">
        <v>806</v>
      </c>
      <c r="D198" s="1">
        <v>10</v>
      </c>
      <c r="E198" s="1">
        <f t="shared" si="31"/>
        <v>242.6208</v>
      </c>
      <c r="F198" s="1">
        <f t="shared" si="32"/>
        <v>245.6688</v>
      </c>
      <c r="G198" s="1">
        <f t="shared" si="33"/>
        <v>3.048</v>
      </c>
      <c r="H198" s="1" t="s">
        <v>15</v>
      </c>
      <c r="I198" s="1">
        <v>462832</v>
      </c>
      <c r="J198" s="1">
        <f t="shared" si="27"/>
        <v>2.54</v>
      </c>
      <c r="K198" s="1">
        <f t="shared" si="28"/>
        <v>0.4</v>
      </c>
      <c r="L198" s="1">
        <f t="shared" si="29"/>
        <v>80</v>
      </c>
      <c r="M198" s="1">
        <f t="shared" si="30"/>
        <v>1.2E-2</v>
      </c>
      <c r="N198" s="1" t="s">
        <v>57</v>
      </c>
      <c r="P198" s="1">
        <f t="shared" si="26"/>
        <v>0</v>
      </c>
      <c r="Q198" s="1">
        <v>0.254</v>
      </c>
      <c r="R198" s="1">
        <v>8</v>
      </c>
      <c r="S198" s="1">
        <v>0.04</v>
      </c>
      <c r="T198" s="1" t="s">
        <v>27</v>
      </c>
      <c r="W198" s="1">
        <v>12</v>
      </c>
      <c r="X198" s="1">
        <v>2327</v>
      </c>
      <c r="Y198" s="1">
        <v>183</v>
      </c>
      <c r="Z198" s="1">
        <v>393</v>
      </c>
      <c r="AA198" s="1">
        <v>7.5</v>
      </c>
      <c r="AB198" s="1">
        <v>39</v>
      </c>
      <c r="AC198" s="1">
        <v>26</v>
      </c>
      <c r="AD198" s="1">
        <v>2171</v>
      </c>
      <c r="AE198" s="1">
        <v>11.37</v>
      </c>
      <c r="AF198" s="1">
        <v>2667</v>
      </c>
      <c r="AG198" s="1">
        <v>10</v>
      </c>
      <c r="AH198" s="1">
        <v>1</v>
      </c>
      <c r="AI198" s="1">
        <v>4</v>
      </c>
      <c r="AJ198" s="1">
        <v>8</v>
      </c>
      <c r="AK198" s="1">
        <v>4.0999999999999996</v>
      </c>
      <c r="AL198" s="1">
        <v>1.5</v>
      </c>
      <c r="AM198" s="1">
        <v>12</v>
      </c>
      <c r="AN198" s="1">
        <v>177</v>
      </c>
      <c r="AO198" s="1">
        <v>0.52</v>
      </c>
      <c r="AP198" s="1">
        <v>0.125</v>
      </c>
      <c r="AQ198" s="1">
        <v>99</v>
      </c>
      <c r="AR198" s="1">
        <v>126</v>
      </c>
      <c r="AS198" s="1">
        <v>2.11</v>
      </c>
      <c r="AT198" s="1">
        <v>16</v>
      </c>
      <c r="AU198" s="1">
        <v>0.01</v>
      </c>
      <c r="AV198" s="1">
        <v>9</v>
      </c>
      <c r="AW198" s="1">
        <v>3.88</v>
      </c>
      <c r="AX198" s="1">
        <v>0.01</v>
      </c>
      <c r="AY198" s="1">
        <v>0.16</v>
      </c>
      <c r="AZ198" s="1">
        <v>11</v>
      </c>
    </row>
    <row r="199" spans="1:52" s="1" customFormat="1" x14ac:dyDescent="0.25">
      <c r="A199" s="1" t="s">
        <v>24</v>
      </c>
      <c r="B199" s="1">
        <v>806</v>
      </c>
      <c r="C199" s="1">
        <v>816</v>
      </c>
      <c r="D199" s="1">
        <v>10</v>
      </c>
      <c r="E199" s="1">
        <f t="shared" si="31"/>
        <v>245.6688</v>
      </c>
      <c r="F199" s="1">
        <f t="shared" si="32"/>
        <v>248.71680000000001</v>
      </c>
      <c r="G199" s="1">
        <f t="shared" si="33"/>
        <v>3.048</v>
      </c>
      <c r="H199" s="1" t="s">
        <v>15</v>
      </c>
      <c r="I199" s="1">
        <v>462833</v>
      </c>
      <c r="J199" s="1">
        <f t="shared" si="27"/>
        <v>6.09</v>
      </c>
      <c r="K199" s="1">
        <f t="shared" si="28"/>
        <v>0.6</v>
      </c>
      <c r="L199" s="1">
        <f t="shared" si="29"/>
        <v>200</v>
      </c>
      <c r="M199" s="1">
        <f t="shared" si="30"/>
        <v>0.01</v>
      </c>
      <c r="N199" s="1" t="s">
        <v>57</v>
      </c>
      <c r="P199" s="1">
        <f t="shared" si="26"/>
        <v>0</v>
      </c>
      <c r="Q199" s="1">
        <v>0.60899999999999999</v>
      </c>
      <c r="R199" s="1">
        <v>20</v>
      </c>
      <c r="S199" s="1">
        <v>0.06</v>
      </c>
      <c r="T199" s="1" t="s">
        <v>28</v>
      </c>
      <c r="W199" s="1">
        <v>10</v>
      </c>
      <c r="X199" s="1">
        <v>6457</v>
      </c>
      <c r="Y199" s="1">
        <v>74</v>
      </c>
      <c r="Z199" s="1">
        <v>348</v>
      </c>
      <c r="AA199" s="1">
        <v>20.399999999999999</v>
      </c>
      <c r="AB199" s="1">
        <v>99</v>
      </c>
      <c r="AC199" s="1">
        <v>29</v>
      </c>
      <c r="AD199" s="1">
        <v>2921</v>
      </c>
      <c r="AE199" s="1">
        <v>14.02</v>
      </c>
      <c r="AF199" s="1">
        <v>186</v>
      </c>
      <c r="AG199" s="1">
        <v>4</v>
      </c>
      <c r="AH199" s="1">
        <v>1</v>
      </c>
      <c r="AI199" s="1">
        <v>6</v>
      </c>
      <c r="AJ199" s="1">
        <v>11</v>
      </c>
      <c r="AK199" s="1">
        <v>2.5</v>
      </c>
      <c r="AL199" s="1">
        <v>5</v>
      </c>
      <c r="AM199" s="1">
        <v>25</v>
      </c>
      <c r="AN199" s="1">
        <v>161</v>
      </c>
      <c r="AO199" s="1">
        <v>1.23</v>
      </c>
      <c r="AP199" s="1">
        <v>0.16800000000000001</v>
      </c>
      <c r="AQ199" s="1">
        <v>153</v>
      </c>
      <c r="AR199" s="1">
        <v>470</v>
      </c>
      <c r="AS199" s="1">
        <v>3.2</v>
      </c>
      <c r="AT199" s="1">
        <v>32</v>
      </c>
      <c r="AU199" s="1">
        <v>0.02</v>
      </c>
      <c r="AV199" s="1">
        <v>1.5</v>
      </c>
      <c r="AW199" s="1">
        <v>4.93</v>
      </c>
      <c r="AX199" s="1">
        <v>0.01</v>
      </c>
      <c r="AY199" s="1">
        <v>0.23</v>
      </c>
      <c r="AZ199" s="1" t="s">
        <v>21</v>
      </c>
    </row>
    <row r="200" spans="1:52" s="1" customFormat="1" x14ac:dyDescent="0.25">
      <c r="A200" s="1" t="s">
        <v>24</v>
      </c>
      <c r="B200" s="1">
        <v>816</v>
      </c>
      <c r="C200" s="1">
        <v>826</v>
      </c>
      <c r="D200" s="1">
        <v>10</v>
      </c>
      <c r="E200" s="1">
        <f t="shared" si="31"/>
        <v>248.71680000000001</v>
      </c>
      <c r="F200" s="1">
        <f t="shared" si="32"/>
        <v>251.76480000000001</v>
      </c>
      <c r="G200" s="1">
        <f t="shared" si="33"/>
        <v>3.048</v>
      </c>
      <c r="H200" s="1" t="s">
        <v>15</v>
      </c>
      <c r="I200" s="1">
        <v>462834</v>
      </c>
      <c r="J200" s="1">
        <f t="shared" si="27"/>
        <v>2.4</v>
      </c>
      <c r="K200" s="1">
        <f t="shared" si="28"/>
        <v>0.5</v>
      </c>
      <c r="L200" s="1">
        <f t="shared" si="29"/>
        <v>110</v>
      </c>
      <c r="M200" s="1">
        <f t="shared" si="30"/>
        <v>2.7E-2</v>
      </c>
      <c r="N200" s="1" t="s">
        <v>57</v>
      </c>
      <c r="P200" s="1">
        <f t="shared" si="26"/>
        <v>0</v>
      </c>
      <c r="Q200" s="1">
        <v>0.24</v>
      </c>
      <c r="R200" s="1">
        <v>11</v>
      </c>
      <c r="S200" s="1">
        <v>0.05</v>
      </c>
      <c r="T200" s="1" t="s">
        <v>28</v>
      </c>
      <c r="W200" s="1">
        <v>27</v>
      </c>
      <c r="X200" s="1">
        <v>2547</v>
      </c>
      <c r="Y200" s="1">
        <v>127</v>
      </c>
      <c r="Z200" s="1">
        <v>231</v>
      </c>
      <c r="AA200" s="1">
        <v>11.6</v>
      </c>
      <c r="AB200" s="1">
        <v>52</v>
      </c>
      <c r="AC200" s="1">
        <v>46</v>
      </c>
      <c r="AD200" s="1">
        <v>1981</v>
      </c>
      <c r="AE200" s="1">
        <v>12.57</v>
      </c>
      <c r="AF200" s="1">
        <v>171</v>
      </c>
      <c r="AG200" s="1">
        <v>4</v>
      </c>
      <c r="AH200" s="1">
        <v>1</v>
      </c>
      <c r="AI200" s="1">
        <v>5</v>
      </c>
      <c r="AJ200" s="1">
        <v>6</v>
      </c>
      <c r="AK200" s="1">
        <v>1.6</v>
      </c>
      <c r="AL200" s="1">
        <v>1.5</v>
      </c>
      <c r="AM200" s="1">
        <v>88</v>
      </c>
      <c r="AN200" s="1">
        <v>205</v>
      </c>
      <c r="AO200" s="1">
        <v>0.56000000000000005</v>
      </c>
      <c r="AP200" s="1">
        <v>0.17599999999999999</v>
      </c>
      <c r="AQ200" s="1">
        <v>166</v>
      </c>
      <c r="AR200" s="1">
        <v>149</v>
      </c>
      <c r="AS200" s="1">
        <v>2.87</v>
      </c>
      <c r="AT200" s="1">
        <v>22</v>
      </c>
      <c r="AU200" s="1">
        <v>0.02</v>
      </c>
      <c r="AV200" s="1">
        <v>4</v>
      </c>
      <c r="AW200" s="1">
        <v>4.82</v>
      </c>
      <c r="AX200" s="1">
        <v>0.01</v>
      </c>
      <c r="AY200" s="1">
        <v>0.11</v>
      </c>
      <c r="AZ200" s="1">
        <v>21</v>
      </c>
    </row>
    <row r="201" spans="1:52" s="1" customFormat="1" x14ac:dyDescent="0.25">
      <c r="A201" s="1" t="s">
        <v>24</v>
      </c>
      <c r="B201" s="1">
        <v>826</v>
      </c>
      <c r="C201" s="1">
        <v>836</v>
      </c>
      <c r="D201" s="1">
        <v>10</v>
      </c>
      <c r="E201" s="1">
        <f t="shared" si="31"/>
        <v>251.76480000000001</v>
      </c>
      <c r="F201" s="1">
        <f t="shared" si="32"/>
        <v>254.81280000000001</v>
      </c>
      <c r="G201" s="1">
        <f t="shared" si="33"/>
        <v>3.048</v>
      </c>
      <c r="H201" s="1" t="s">
        <v>15</v>
      </c>
      <c r="I201" s="1">
        <v>462836</v>
      </c>
      <c r="J201" s="1">
        <f t="shared" si="27"/>
        <v>3.4799999999999995</v>
      </c>
      <c r="K201" s="1">
        <f t="shared" si="28"/>
        <v>0.3</v>
      </c>
      <c r="L201" s="1">
        <f t="shared" si="29"/>
        <v>110</v>
      </c>
      <c r="M201" s="1">
        <f t="shared" si="30"/>
        <v>2.1000000000000001E-2</v>
      </c>
      <c r="N201" s="1" t="s">
        <v>57</v>
      </c>
      <c r="P201" s="1">
        <f t="shared" si="26"/>
        <v>0</v>
      </c>
      <c r="Q201" s="1">
        <v>0.34799999999999998</v>
      </c>
      <c r="R201" s="1">
        <v>11</v>
      </c>
      <c r="S201" s="1">
        <v>0.03</v>
      </c>
      <c r="T201" s="1" t="s">
        <v>28</v>
      </c>
      <c r="W201" s="1">
        <v>21</v>
      </c>
      <c r="X201" s="1">
        <v>3627</v>
      </c>
      <c r="Y201" s="1">
        <v>106</v>
      </c>
      <c r="Z201" s="1">
        <v>532</v>
      </c>
      <c r="AA201" s="1">
        <v>11.8</v>
      </c>
      <c r="AB201" s="1">
        <v>39</v>
      </c>
      <c r="AC201" s="1">
        <v>18</v>
      </c>
      <c r="AD201" s="1">
        <v>2459</v>
      </c>
      <c r="AE201" s="1">
        <v>14.19</v>
      </c>
      <c r="AF201" s="1">
        <v>188</v>
      </c>
      <c r="AG201" s="1">
        <v>10</v>
      </c>
      <c r="AH201" s="1">
        <v>1</v>
      </c>
      <c r="AI201" s="1">
        <v>6</v>
      </c>
      <c r="AJ201" s="1">
        <v>6</v>
      </c>
      <c r="AK201" s="1">
        <v>4</v>
      </c>
      <c r="AL201" s="1">
        <v>1.5</v>
      </c>
      <c r="AM201" s="1">
        <v>10</v>
      </c>
      <c r="AN201" s="1">
        <v>181</v>
      </c>
      <c r="AO201" s="1">
        <v>0.49</v>
      </c>
      <c r="AP201" s="1">
        <v>0.126</v>
      </c>
      <c r="AQ201" s="1">
        <v>194</v>
      </c>
      <c r="AR201" s="1">
        <v>149</v>
      </c>
      <c r="AS201" s="1">
        <v>2.69</v>
      </c>
      <c r="AT201" s="1">
        <v>20</v>
      </c>
      <c r="AU201" s="1">
        <v>0.03</v>
      </c>
      <c r="AV201" s="1">
        <v>1.5</v>
      </c>
      <c r="AW201" s="1">
        <v>5.16</v>
      </c>
      <c r="AX201" s="1">
        <v>0.01</v>
      </c>
      <c r="AY201" s="1">
        <v>0.08</v>
      </c>
      <c r="AZ201" s="1">
        <v>4</v>
      </c>
    </row>
    <row r="202" spans="1:52" s="1" customFormat="1" x14ac:dyDescent="0.25">
      <c r="A202" s="1" t="s">
        <v>24</v>
      </c>
      <c r="B202" s="1">
        <v>836</v>
      </c>
      <c r="C202" s="1">
        <v>846</v>
      </c>
      <c r="D202" s="1">
        <v>10</v>
      </c>
      <c r="E202" s="1">
        <f t="shared" si="31"/>
        <v>254.81280000000001</v>
      </c>
      <c r="F202" s="1">
        <f t="shared" si="32"/>
        <v>257.86080000000004</v>
      </c>
      <c r="G202" s="1">
        <f t="shared" si="33"/>
        <v>3.048</v>
      </c>
      <c r="H202" s="1" t="s">
        <v>15</v>
      </c>
      <c r="I202" s="1">
        <v>462837</v>
      </c>
      <c r="J202" s="1">
        <f t="shared" si="27"/>
        <v>4.0999999999999996</v>
      </c>
      <c r="K202" s="1">
        <f t="shared" si="28"/>
        <v>0.4</v>
      </c>
      <c r="L202" s="1">
        <f t="shared" si="29"/>
        <v>110</v>
      </c>
      <c r="M202" s="1">
        <f t="shared" si="30"/>
        <v>6.0000000000000001E-3</v>
      </c>
      <c r="N202" s="1" t="s">
        <v>57</v>
      </c>
      <c r="P202" s="1">
        <f t="shared" si="26"/>
        <v>0</v>
      </c>
      <c r="Q202" s="1">
        <v>0.41</v>
      </c>
      <c r="R202" s="1">
        <v>11</v>
      </c>
      <c r="S202" s="1">
        <v>0.04</v>
      </c>
      <c r="T202" s="1" t="s">
        <v>28</v>
      </c>
      <c r="W202" s="1">
        <v>6</v>
      </c>
      <c r="X202" s="1">
        <v>4311</v>
      </c>
      <c r="Y202" s="1">
        <v>160</v>
      </c>
      <c r="Z202" s="1">
        <v>521</v>
      </c>
      <c r="AA202" s="1">
        <v>12.2</v>
      </c>
      <c r="AB202" s="1">
        <v>41</v>
      </c>
      <c r="AC202" s="1">
        <v>27</v>
      </c>
      <c r="AD202" s="1">
        <v>2029</v>
      </c>
      <c r="AE202" s="1">
        <v>10.25</v>
      </c>
      <c r="AF202" s="1">
        <v>61</v>
      </c>
      <c r="AG202" s="1">
        <v>4</v>
      </c>
      <c r="AH202" s="1">
        <v>1</v>
      </c>
      <c r="AI202" s="1">
        <v>3</v>
      </c>
      <c r="AJ202" s="1">
        <v>15</v>
      </c>
      <c r="AK202" s="1">
        <v>4.7</v>
      </c>
      <c r="AL202" s="1">
        <v>1.5</v>
      </c>
      <c r="AM202" s="1">
        <v>8</v>
      </c>
      <c r="AN202" s="1">
        <v>136</v>
      </c>
      <c r="AO202" s="1">
        <v>0.91</v>
      </c>
      <c r="AP202" s="1">
        <v>0.20200000000000001</v>
      </c>
      <c r="AQ202" s="1">
        <v>9</v>
      </c>
      <c r="AR202" s="1">
        <v>74</v>
      </c>
      <c r="AS202" s="1">
        <v>2.0499999999999998</v>
      </c>
      <c r="AT202" s="1">
        <v>31</v>
      </c>
      <c r="AU202" s="1">
        <v>0.04</v>
      </c>
      <c r="AV202" s="1">
        <v>8</v>
      </c>
      <c r="AW202" s="1">
        <v>3.86</v>
      </c>
      <c r="AX202" s="1">
        <v>0.05</v>
      </c>
      <c r="AY202" s="1">
        <v>0.24</v>
      </c>
      <c r="AZ202" s="1">
        <v>2</v>
      </c>
    </row>
    <row r="203" spans="1:52" s="1" customFormat="1" x14ac:dyDescent="0.25">
      <c r="A203" s="1" t="s">
        <v>24</v>
      </c>
      <c r="B203" s="1">
        <v>846</v>
      </c>
      <c r="C203" s="1">
        <v>856</v>
      </c>
      <c r="D203" s="1">
        <v>10</v>
      </c>
      <c r="E203" s="1">
        <f t="shared" si="31"/>
        <v>257.86080000000004</v>
      </c>
      <c r="F203" s="1">
        <f t="shared" si="32"/>
        <v>260.90879999999999</v>
      </c>
      <c r="G203" s="1">
        <f t="shared" si="33"/>
        <v>3.048</v>
      </c>
      <c r="H203" s="1" t="s">
        <v>15</v>
      </c>
      <c r="I203" s="1">
        <v>462838</v>
      </c>
      <c r="J203" s="1">
        <f t="shared" si="27"/>
        <v>3.06</v>
      </c>
      <c r="K203" s="1">
        <f t="shared" si="28"/>
        <v>0.2</v>
      </c>
      <c r="L203" s="1">
        <f t="shared" si="29"/>
        <v>110</v>
      </c>
      <c r="M203" s="1">
        <f t="shared" si="30"/>
        <v>3.0000000000000001E-3</v>
      </c>
      <c r="N203" s="1" t="s">
        <v>57</v>
      </c>
      <c r="P203" s="1">
        <f t="shared" si="26"/>
        <v>0</v>
      </c>
      <c r="Q203" s="1">
        <v>0.30599999999999999</v>
      </c>
      <c r="R203" s="1">
        <v>11</v>
      </c>
      <c r="S203" s="1">
        <v>0.02</v>
      </c>
      <c r="T203" s="1" t="s">
        <v>28</v>
      </c>
      <c r="W203" s="1">
        <v>3</v>
      </c>
      <c r="X203" s="1">
        <v>3132</v>
      </c>
      <c r="Y203" s="1">
        <v>64</v>
      </c>
      <c r="Z203" s="1">
        <v>439</v>
      </c>
      <c r="AA203" s="1">
        <v>10.7</v>
      </c>
      <c r="AB203" s="1">
        <v>50</v>
      </c>
      <c r="AC203" s="1">
        <v>24</v>
      </c>
      <c r="AD203" s="1">
        <v>2042</v>
      </c>
      <c r="AE203" s="1">
        <v>10.96</v>
      </c>
      <c r="AF203" s="1">
        <v>77</v>
      </c>
      <c r="AG203" s="1">
        <v>4</v>
      </c>
      <c r="AH203" s="1">
        <v>1</v>
      </c>
      <c r="AI203" s="1">
        <v>3</v>
      </c>
      <c r="AJ203" s="1">
        <v>11</v>
      </c>
      <c r="AK203" s="1">
        <v>4.2</v>
      </c>
      <c r="AL203" s="1">
        <v>1.5</v>
      </c>
      <c r="AM203" s="1">
        <v>19</v>
      </c>
      <c r="AN203" s="1">
        <v>148</v>
      </c>
      <c r="AO203" s="1">
        <v>0.82</v>
      </c>
      <c r="AP203" s="1">
        <v>0.16900000000000001</v>
      </c>
      <c r="AQ203" s="1">
        <v>36</v>
      </c>
      <c r="AR203" s="1">
        <v>92</v>
      </c>
      <c r="AS203" s="1">
        <v>2.02</v>
      </c>
      <c r="AT203" s="1">
        <v>33</v>
      </c>
      <c r="AU203" s="1">
        <v>0.05</v>
      </c>
      <c r="AV203" s="1">
        <v>8</v>
      </c>
      <c r="AW203" s="1">
        <v>3.87</v>
      </c>
      <c r="AX203" s="1">
        <v>0.02</v>
      </c>
      <c r="AY203" s="1">
        <v>0.28000000000000003</v>
      </c>
      <c r="AZ203" s="1">
        <v>2</v>
      </c>
    </row>
    <row r="204" spans="1:52" s="1" customFormat="1" x14ac:dyDescent="0.25">
      <c r="A204" s="1" t="s">
        <v>24</v>
      </c>
      <c r="B204" s="1">
        <v>856</v>
      </c>
      <c r="C204" s="1">
        <v>866</v>
      </c>
      <c r="D204" s="1">
        <v>10</v>
      </c>
      <c r="E204" s="1">
        <f t="shared" si="31"/>
        <v>260.90879999999999</v>
      </c>
      <c r="F204" s="1">
        <f t="shared" si="32"/>
        <v>263.95679999999999</v>
      </c>
      <c r="G204" s="1">
        <f t="shared" si="33"/>
        <v>3.048</v>
      </c>
      <c r="H204" s="1" t="s">
        <v>15</v>
      </c>
      <c r="I204" s="1">
        <v>462839</v>
      </c>
      <c r="J204" s="1">
        <f t="shared" si="27"/>
        <v>2.88</v>
      </c>
      <c r="K204" s="1">
        <f t="shared" si="28"/>
        <v>0.3</v>
      </c>
      <c r="L204" s="1">
        <f t="shared" si="29"/>
        <v>40</v>
      </c>
      <c r="M204" s="1">
        <f t="shared" si="30"/>
        <v>2E-3</v>
      </c>
      <c r="N204" s="1" t="s">
        <v>57</v>
      </c>
      <c r="P204" s="1">
        <f t="shared" si="26"/>
        <v>0</v>
      </c>
      <c r="Q204" s="1">
        <v>0.28799999999999998</v>
      </c>
      <c r="R204" s="1">
        <v>4</v>
      </c>
      <c r="S204" s="1">
        <v>0.03</v>
      </c>
      <c r="T204" s="1" t="s">
        <v>28</v>
      </c>
      <c r="W204" s="1">
        <v>2</v>
      </c>
      <c r="X204" s="1">
        <v>3044</v>
      </c>
      <c r="Y204" s="1">
        <v>20</v>
      </c>
      <c r="Z204" s="1">
        <v>152</v>
      </c>
      <c r="AA204" s="1">
        <v>5.2</v>
      </c>
      <c r="AB204" s="1">
        <v>73</v>
      </c>
      <c r="AC204" s="1">
        <v>26</v>
      </c>
      <c r="AD204" s="1">
        <v>1339</v>
      </c>
      <c r="AE204" s="1">
        <v>8.1</v>
      </c>
      <c r="AF204" s="1">
        <v>86</v>
      </c>
      <c r="AG204" s="1">
        <v>4</v>
      </c>
      <c r="AH204" s="1">
        <v>1</v>
      </c>
      <c r="AI204" s="1">
        <v>2</v>
      </c>
      <c r="AJ204" s="1">
        <v>13</v>
      </c>
      <c r="AK204" s="1">
        <v>1.2</v>
      </c>
      <c r="AL204" s="1">
        <v>1.5</v>
      </c>
      <c r="AM204" s="1">
        <v>5</v>
      </c>
      <c r="AN204" s="1">
        <v>132</v>
      </c>
      <c r="AO204" s="1">
        <v>0.51</v>
      </c>
      <c r="AP204" s="1">
        <v>5.7000000000000002E-2</v>
      </c>
      <c r="AQ204" s="1">
        <v>6</v>
      </c>
      <c r="AR204" s="1">
        <v>79</v>
      </c>
      <c r="AS204" s="1">
        <v>1.5</v>
      </c>
      <c r="AT204" s="1">
        <v>50</v>
      </c>
      <c r="AU204" s="1">
        <v>0.08</v>
      </c>
      <c r="AV204" s="1">
        <v>1.5</v>
      </c>
      <c r="AW204" s="1">
        <v>2.85</v>
      </c>
      <c r="AX204" s="1">
        <v>0.05</v>
      </c>
      <c r="AY204" s="1">
        <v>0.48</v>
      </c>
      <c r="AZ204" s="1">
        <v>1</v>
      </c>
    </row>
    <row r="205" spans="1:52" s="1" customFormat="1" x14ac:dyDescent="0.25">
      <c r="A205" s="1" t="s">
        <v>24</v>
      </c>
      <c r="B205" s="1">
        <v>866</v>
      </c>
      <c r="C205" s="1">
        <v>876</v>
      </c>
      <c r="D205" s="1">
        <v>10</v>
      </c>
      <c r="E205" s="1">
        <f t="shared" si="31"/>
        <v>263.95679999999999</v>
      </c>
      <c r="F205" s="1">
        <f t="shared" si="32"/>
        <v>267.00479999999999</v>
      </c>
      <c r="G205" s="1">
        <f t="shared" si="33"/>
        <v>3.048</v>
      </c>
      <c r="H205" s="1" t="s">
        <v>15</v>
      </c>
      <c r="I205" s="1">
        <v>462840</v>
      </c>
      <c r="J205" s="1">
        <f t="shared" si="27"/>
        <v>1.7599999999999998</v>
      </c>
      <c r="K205" s="1">
        <f t="shared" si="28"/>
        <v>0.2</v>
      </c>
      <c r="L205" s="1">
        <f t="shared" si="29"/>
        <v>60</v>
      </c>
      <c r="M205" s="1">
        <f t="shared" si="30"/>
        <v>7.0000000000000001E-3</v>
      </c>
      <c r="N205" s="1" t="s">
        <v>57</v>
      </c>
      <c r="P205" s="1">
        <f t="shared" si="26"/>
        <v>0</v>
      </c>
      <c r="Q205" s="1">
        <v>0.17599999999999999</v>
      </c>
      <c r="R205" s="1">
        <v>6</v>
      </c>
      <c r="S205" s="1">
        <v>0.02</v>
      </c>
      <c r="T205" s="1" t="s">
        <v>28</v>
      </c>
      <c r="W205" s="1">
        <v>7</v>
      </c>
      <c r="X205" s="1">
        <v>1946</v>
      </c>
      <c r="Y205" s="1">
        <v>24</v>
      </c>
      <c r="Z205" s="1">
        <v>303</v>
      </c>
      <c r="AA205" s="1">
        <v>6.7</v>
      </c>
      <c r="AB205" s="1">
        <v>18</v>
      </c>
      <c r="AC205" s="1">
        <v>18</v>
      </c>
      <c r="AD205" s="1">
        <v>2644</v>
      </c>
      <c r="AE205" s="1">
        <v>14.02</v>
      </c>
      <c r="AF205" s="1">
        <v>44</v>
      </c>
      <c r="AG205" s="1">
        <v>4</v>
      </c>
      <c r="AH205" s="1">
        <v>1</v>
      </c>
      <c r="AI205" s="1">
        <v>3</v>
      </c>
      <c r="AJ205" s="1">
        <v>16</v>
      </c>
      <c r="AK205" s="1">
        <v>2</v>
      </c>
      <c r="AL205" s="1">
        <v>1.5</v>
      </c>
      <c r="AM205" s="1">
        <v>7</v>
      </c>
      <c r="AN205" s="1">
        <v>248</v>
      </c>
      <c r="AO205" s="1">
        <v>0.85</v>
      </c>
      <c r="AP205" s="1">
        <v>0.155</v>
      </c>
      <c r="AQ205" s="1">
        <v>9</v>
      </c>
      <c r="AR205" s="1">
        <v>34</v>
      </c>
      <c r="AS205" s="1">
        <v>1.96</v>
      </c>
      <c r="AT205" s="1">
        <v>42</v>
      </c>
      <c r="AU205" s="1">
        <v>0.08</v>
      </c>
      <c r="AV205" s="1">
        <v>1.5</v>
      </c>
      <c r="AW205" s="1">
        <v>4.2699999999999996</v>
      </c>
      <c r="AX205" s="1">
        <v>0.04</v>
      </c>
      <c r="AY205" s="1">
        <v>0.76</v>
      </c>
      <c r="AZ205" s="1">
        <v>1</v>
      </c>
    </row>
    <row r="206" spans="1:52" s="1" customFormat="1" x14ac:dyDescent="0.25">
      <c r="A206" s="1" t="s">
        <v>24</v>
      </c>
      <c r="B206" s="1">
        <v>876</v>
      </c>
      <c r="C206" s="1">
        <v>886</v>
      </c>
      <c r="D206" s="1">
        <v>10</v>
      </c>
      <c r="E206" s="1">
        <f t="shared" si="31"/>
        <v>267.00479999999999</v>
      </c>
      <c r="F206" s="1">
        <f t="shared" si="32"/>
        <v>270.05279999999999</v>
      </c>
      <c r="G206" s="1">
        <f t="shared" si="33"/>
        <v>3.048</v>
      </c>
      <c r="H206" s="1" t="s">
        <v>15</v>
      </c>
      <c r="I206" s="1">
        <v>462841</v>
      </c>
      <c r="J206" s="1">
        <f t="shared" si="27"/>
        <v>1.07</v>
      </c>
      <c r="K206" s="1">
        <f t="shared" si="28"/>
        <v>0.5</v>
      </c>
      <c r="L206" s="1">
        <f t="shared" si="29"/>
        <v>40</v>
      </c>
      <c r="M206" s="1">
        <f t="shared" si="30"/>
        <v>2E-3</v>
      </c>
      <c r="N206" s="1" t="s">
        <v>57</v>
      </c>
      <c r="P206" s="1">
        <f t="shared" si="26"/>
        <v>0</v>
      </c>
      <c r="Q206" s="1">
        <v>0.107</v>
      </c>
      <c r="R206" s="1">
        <v>4</v>
      </c>
      <c r="S206" s="1">
        <v>0.05</v>
      </c>
      <c r="T206" s="1" t="s">
        <v>28</v>
      </c>
      <c r="W206" s="1">
        <v>2</v>
      </c>
      <c r="X206" s="1">
        <v>1246</v>
      </c>
      <c r="Y206" s="1">
        <v>46</v>
      </c>
      <c r="Z206" s="1">
        <v>244</v>
      </c>
      <c r="AA206" s="1">
        <v>6.1</v>
      </c>
      <c r="AB206" s="1">
        <v>39</v>
      </c>
      <c r="AC206" s="1">
        <v>50</v>
      </c>
      <c r="AD206" s="1">
        <v>3041</v>
      </c>
      <c r="AE206" s="1">
        <v>15.52</v>
      </c>
      <c r="AF206" s="1">
        <v>1208</v>
      </c>
      <c r="AG206" s="1">
        <v>4</v>
      </c>
      <c r="AH206" s="1">
        <v>1</v>
      </c>
      <c r="AI206" s="1">
        <v>3</v>
      </c>
      <c r="AJ206" s="1">
        <v>26</v>
      </c>
      <c r="AK206" s="1">
        <v>0.25</v>
      </c>
      <c r="AL206" s="1">
        <v>1.5</v>
      </c>
      <c r="AM206" s="1">
        <v>17</v>
      </c>
      <c r="AN206" s="1">
        <v>241</v>
      </c>
      <c r="AO206" s="1">
        <v>1.36</v>
      </c>
      <c r="AP206" s="1">
        <v>0.193</v>
      </c>
      <c r="AQ206" s="1">
        <v>9</v>
      </c>
      <c r="AR206" s="1">
        <v>59</v>
      </c>
      <c r="AS206" s="1">
        <v>2.35</v>
      </c>
      <c r="AT206" s="1">
        <v>63</v>
      </c>
      <c r="AU206" s="1">
        <v>0.09</v>
      </c>
      <c r="AV206" s="1">
        <v>1.5</v>
      </c>
      <c r="AW206" s="1">
        <v>4.96</v>
      </c>
      <c r="AX206" s="1">
        <v>0.05</v>
      </c>
      <c r="AY206" s="1">
        <v>0.55000000000000004</v>
      </c>
      <c r="AZ206" s="1">
        <v>2</v>
      </c>
    </row>
    <row r="207" spans="1:52" s="1" customFormat="1" x14ac:dyDescent="0.25">
      <c r="A207" s="1" t="s">
        <v>24</v>
      </c>
      <c r="B207" s="1">
        <v>886</v>
      </c>
      <c r="C207" s="1">
        <v>896</v>
      </c>
      <c r="D207" s="1">
        <v>10</v>
      </c>
      <c r="E207" s="1">
        <f t="shared" si="31"/>
        <v>270.05279999999999</v>
      </c>
      <c r="F207" s="1">
        <f t="shared" si="32"/>
        <v>273.10079999999999</v>
      </c>
      <c r="G207" s="1">
        <f t="shared" si="33"/>
        <v>3.048</v>
      </c>
      <c r="H207" s="1" t="s">
        <v>15</v>
      </c>
      <c r="I207" s="1">
        <v>462843</v>
      </c>
      <c r="J207" s="1">
        <f t="shared" si="27"/>
        <v>0.83000000000000007</v>
      </c>
      <c r="K207" s="1">
        <f t="shared" si="28"/>
        <v>0.5</v>
      </c>
      <c r="L207" s="1">
        <f t="shared" si="29"/>
        <v>30</v>
      </c>
      <c r="M207" s="1">
        <f t="shared" si="30"/>
        <v>3.0000000000000001E-3</v>
      </c>
      <c r="N207" s="1" t="s">
        <v>57</v>
      </c>
      <c r="P207" s="1">
        <f t="shared" si="26"/>
        <v>0</v>
      </c>
      <c r="Q207" s="1">
        <v>8.3000000000000004E-2</v>
      </c>
      <c r="R207" s="1">
        <v>3</v>
      </c>
      <c r="S207" s="1">
        <v>0.05</v>
      </c>
      <c r="T207" s="1" t="s">
        <v>28</v>
      </c>
      <c r="W207" s="1">
        <v>3</v>
      </c>
      <c r="X207" s="1">
        <v>899</v>
      </c>
      <c r="Y207" s="1">
        <v>49</v>
      </c>
      <c r="Z207" s="1">
        <v>165</v>
      </c>
      <c r="AA207" s="1">
        <v>4.7</v>
      </c>
      <c r="AB207" s="1">
        <v>23</v>
      </c>
      <c r="AC207" s="1">
        <v>48</v>
      </c>
      <c r="AD207" s="1">
        <v>2880</v>
      </c>
      <c r="AE207" s="1">
        <v>12.73</v>
      </c>
      <c r="AF207" s="1">
        <v>220</v>
      </c>
      <c r="AG207" s="1">
        <v>4</v>
      </c>
      <c r="AH207" s="1">
        <v>1</v>
      </c>
      <c r="AI207" s="1">
        <v>3</v>
      </c>
      <c r="AJ207" s="1">
        <v>19</v>
      </c>
      <c r="AK207" s="1">
        <v>0.6</v>
      </c>
      <c r="AL207" s="1">
        <v>1.5</v>
      </c>
      <c r="AM207" s="1">
        <v>10</v>
      </c>
      <c r="AN207" s="1">
        <v>196</v>
      </c>
      <c r="AO207" s="1">
        <v>1.36</v>
      </c>
      <c r="AP207" s="1">
        <v>0.17799999999999999</v>
      </c>
      <c r="AQ207" s="1">
        <v>10</v>
      </c>
      <c r="AR207" s="1">
        <v>60</v>
      </c>
      <c r="AS207" s="1">
        <v>1.96</v>
      </c>
      <c r="AT207" s="1">
        <v>31</v>
      </c>
      <c r="AU207" s="1">
        <v>0.05</v>
      </c>
      <c r="AV207" s="1">
        <v>8</v>
      </c>
      <c r="AW207" s="1">
        <v>4.2</v>
      </c>
      <c r="AX207" s="1">
        <v>0.04</v>
      </c>
      <c r="AY207" s="1">
        <v>0.3</v>
      </c>
      <c r="AZ207" s="1">
        <v>1</v>
      </c>
    </row>
    <row r="208" spans="1:52" s="1" customFormat="1" x14ac:dyDescent="0.25">
      <c r="A208" s="1" t="s">
        <v>24</v>
      </c>
      <c r="B208" s="1">
        <v>896</v>
      </c>
      <c r="C208" s="1">
        <v>906</v>
      </c>
      <c r="D208" s="1">
        <v>10</v>
      </c>
      <c r="E208" s="1">
        <f t="shared" si="31"/>
        <v>273.10079999999999</v>
      </c>
      <c r="F208" s="1">
        <f t="shared" si="32"/>
        <v>276.14879999999999</v>
      </c>
      <c r="G208" s="1">
        <f t="shared" si="33"/>
        <v>3.048</v>
      </c>
      <c r="H208" s="1" t="s">
        <v>15</v>
      </c>
      <c r="I208" s="1">
        <v>462844</v>
      </c>
      <c r="J208" s="1">
        <f t="shared" si="27"/>
        <v>0.82000000000000006</v>
      </c>
      <c r="K208" s="1">
        <f t="shared" si="28"/>
        <v>0.5</v>
      </c>
      <c r="L208" s="1">
        <f t="shared" si="29"/>
        <v>20</v>
      </c>
      <c r="M208" s="1">
        <f t="shared" si="30"/>
        <v>4.0000000000000001E-3</v>
      </c>
      <c r="N208" s="1" t="s">
        <v>57</v>
      </c>
      <c r="P208" s="1">
        <f t="shared" si="26"/>
        <v>0</v>
      </c>
      <c r="Q208" s="1">
        <v>8.2000000000000003E-2</v>
      </c>
      <c r="R208" s="1">
        <v>2</v>
      </c>
      <c r="S208" s="1">
        <v>0.05</v>
      </c>
      <c r="T208" s="1" t="s">
        <v>28</v>
      </c>
      <c r="W208" s="1">
        <v>4</v>
      </c>
      <c r="X208" s="1">
        <v>891</v>
      </c>
      <c r="Y208" s="1">
        <v>104</v>
      </c>
      <c r="Z208" s="1">
        <v>522</v>
      </c>
      <c r="AA208" s="1">
        <v>3.2</v>
      </c>
      <c r="AB208" s="1">
        <v>38</v>
      </c>
      <c r="AC208" s="1">
        <v>51</v>
      </c>
      <c r="AD208" s="1">
        <v>2462</v>
      </c>
      <c r="AE208" s="1">
        <v>9.5</v>
      </c>
      <c r="AF208" s="1">
        <v>393</v>
      </c>
      <c r="AG208" s="1">
        <v>4</v>
      </c>
      <c r="AH208" s="1">
        <v>1</v>
      </c>
      <c r="AI208" s="1">
        <v>2</v>
      </c>
      <c r="AJ208" s="1">
        <v>16</v>
      </c>
      <c r="AK208" s="1">
        <v>4.9000000000000004</v>
      </c>
      <c r="AL208" s="1">
        <v>1.5</v>
      </c>
      <c r="AM208" s="1">
        <v>3</v>
      </c>
      <c r="AN208" s="1">
        <v>170</v>
      </c>
      <c r="AO208" s="1">
        <v>0.81</v>
      </c>
      <c r="AP208" s="1">
        <v>0.123</v>
      </c>
      <c r="AQ208" s="1">
        <v>10</v>
      </c>
      <c r="AR208" s="1">
        <v>100</v>
      </c>
      <c r="AS208" s="1">
        <v>1.45</v>
      </c>
      <c r="AT208" s="1">
        <v>29</v>
      </c>
      <c r="AU208" s="1">
        <v>0.05</v>
      </c>
      <c r="AV208" s="1">
        <v>8</v>
      </c>
      <c r="AW208" s="1">
        <v>3.27</v>
      </c>
      <c r="AX208" s="1">
        <v>7.0000000000000007E-2</v>
      </c>
      <c r="AY208" s="1">
        <v>0.33</v>
      </c>
      <c r="AZ208" s="1">
        <v>1</v>
      </c>
    </row>
    <row r="209" spans="1:52" s="1" customFormat="1" x14ac:dyDescent="0.25">
      <c r="A209" s="1" t="s">
        <v>24</v>
      </c>
      <c r="B209" s="1">
        <v>906</v>
      </c>
      <c r="C209" s="1">
        <v>916</v>
      </c>
      <c r="D209" s="1">
        <v>10</v>
      </c>
      <c r="E209" s="1">
        <f t="shared" si="31"/>
        <v>276.14879999999999</v>
      </c>
      <c r="F209" s="1">
        <f t="shared" si="32"/>
        <v>279.1968</v>
      </c>
      <c r="G209" s="1">
        <f t="shared" si="33"/>
        <v>3.048</v>
      </c>
      <c r="H209" s="1" t="s">
        <v>15</v>
      </c>
      <c r="I209" s="1">
        <v>462846</v>
      </c>
      <c r="J209" s="1">
        <f t="shared" si="27"/>
        <v>0.53</v>
      </c>
      <c r="K209" s="1">
        <f t="shared" si="28"/>
        <v>0.2</v>
      </c>
      <c r="L209" s="1">
        <f t="shared" si="29"/>
        <v>16</v>
      </c>
      <c r="M209" s="1">
        <f t="shared" si="30"/>
        <v>3.0000000000000001E-3</v>
      </c>
      <c r="N209" s="1" t="s">
        <v>57</v>
      </c>
      <c r="P209" s="1">
        <f t="shared" si="26"/>
        <v>0</v>
      </c>
      <c r="Q209" s="1">
        <v>5.2999999999999999E-2</v>
      </c>
      <c r="R209" s="1">
        <v>1.6</v>
      </c>
      <c r="S209" s="1">
        <v>0.02</v>
      </c>
      <c r="T209" s="1" t="s">
        <v>28</v>
      </c>
      <c r="W209" s="1">
        <v>3</v>
      </c>
      <c r="X209" s="1">
        <v>552</v>
      </c>
      <c r="Y209" s="1">
        <v>11</v>
      </c>
      <c r="Z209" s="1">
        <v>92</v>
      </c>
      <c r="AA209" s="1">
        <v>1.6</v>
      </c>
      <c r="AB209" s="1">
        <v>26</v>
      </c>
      <c r="AC209" s="1">
        <v>13</v>
      </c>
      <c r="AD209" s="1">
        <v>878</v>
      </c>
      <c r="AE209" s="1">
        <v>3.64</v>
      </c>
      <c r="AF209" s="1">
        <v>83</v>
      </c>
      <c r="AG209" s="1">
        <v>4</v>
      </c>
      <c r="AH209" s="1">
        <v>1</v>
      </c>
      <c r="AI209" s="1">
        <v>3</v>
      </c>
      <c r="AJ209" s="1">
        <v>21</v>
      </c>
      <c r="AK209" s="1">
        <v>0.8</v>
      </c>
      <c r="AL209" s="1">
        <v>1.5</v>
      </c>
      <c r="AM209" s="1">
        <v>4</v>
      </c>
      <c r="AN209" s="1">
        <v>82</v>
      </c>
      <c r="AO209" s="1">
        <v>0.98</v>
      </c>
      <c r="AP209" s="1">
        <v>6.7000000000000004E-2</v>
      </c>
      <c r="AQ209" s="1">
        <v>4</v>
      </c>
      <c r="AR209" s="1">
        <v>14</v>
      </c>
      <c r="AS209" s="1">
        <v>0.86</v>
      </c>
      <c r="AT209" s="1">
        <v>34</v>
      </c>
      <c r="AU209" s="1">
        <v>0.06</v>
      </c>
      <c r="AV209" s="1">
        <v>7</v>
      </c>
      <c r="AW209" s="1">
        <v>2.0499999999999998</v>
      </c>
      <c r="AX209" s="1">
        <v>0.08</v>
      </c>
      <c r="AY209" s="1">
        <v>0.22</v>
      </c>
      <c r="AZ209" s="1">
        <v>5</v>
      </c>
    </row>
    <row r="210" spans="1:52" s="1" customFormat="1" x14ac:dyDescent="0.25">
      <c r="A210" s="1" t="s">
        <v>24</v>
      </c>
      <c r="B210" s="1">
        <v>916</v>
      </c>
      <c r="C210" s="1">
        <v>926</v>
      </c>
      <c r="D210" s="1">
        <v>10</v>
      </c>
      <c r="E210" s="1">
        <f t="shared" si="31"/>
        <v>279.1968</v>
      </c>
      <c r="F210" s="1">
        <f t="shared" si="32"/>
        <v>282.2448</v>
      </c>
      <c r="G210" s="1">
        <f t="shared" si="33"/>
        <v>3.048</v>
      </c>
      <c r="H210" s="1" t="s">
        <v>15</v>
      </c>
      <c r="I210" s="1">
        <v>462847</v>
      </c>
      <c r="J210" s="1">
        <f t="shared" si="27"/>
        <v>2.8100000000000005</v>
      </c>
      <c r="K210" s="1">
        <f t="shared" si="28"/>
        <v>2.3000000000000003</v>
      </c>
      <c r="L210" s="1">
        <f t="shared" si="29"/>
        <v>110</v>
      </c>
      <c r="M210" s="1">
        <f t="shared" si="30"/>
        <v>1E-3</v>
      </c>
      <c r="N210" s="1" t="s">
        <v>57</v>
      </c>
      <c r="P210" s="1">
        <f t="shared" si="26"/>
        <v>0</v>
      </c>
      <c r="Q210" s="1">
        <v>0.28100000000000003</v>
      </c>
      <c r="R210" s="1">
        <v>11</v>
      </c>
      <c r="S210" s="1">
        <v>0.23</v>
      </c>
      <c r="T210" s="1" t="s">
        <v>28</v>
      </c>
      <c r="W210" s="1">
        <v>1</v>
      </c>
      <c r="X210" s="1">
        <v>3012</v>
      </c>
      <c r="Y210" s="1">
        <v>50</v>
      </c>
      <c r="Z210" s="1">
        <v>208</v>
      </c>
      <c r="AA210" s="1">
        <v>11.1</v>
      </c>
      <c r="AB210" s="1">
        <v>42</v>
      </c>
      <c r="AC210" s="1">
        <v>162</v>
      </c>
      <c r="AD210" s="1">
        <v>1873</v>
      </c>
      <c r="AE210" s="1">
        <v>8.4</v>
      </c>
      <c r="AF210" s="1">
        <v>2514</v>
      </c>
      <c r="AG210" s="1">
        <v>4</v>
      </c>
      <c r="AH210" s="1">
        <v>1</v>
      </c>
      <c r="AI210" s="1">
        <v>2</v>
      </c>
      <c r="AJ210" s="1">
        <v>23</v>
      </c>
      <c r="AK210" s="1">
        <v>1.8</v>
      </c>
      <c r="AL210" s="1">
        <v>1.5</v>
      </c>
      <c r="AM210" s="1">
        <v>57</v>
      </c>
      <c r="AN210" s="1">
        <v>146</v>
      </c>
      <c r="AO210" s="1">
        <v>1.36</v>
      </c>
      <c r="AP210" s="1">
        <v>0.125</v>
      </c>
      <c r="AQ210" s="1">
        <v>6</v>
      </c>
      <c r="AR210" s="1">
        <v>159</v>
      </c>
      <c r="AS210" s="1">
        <v>1.29</v>
      </c>
      <c r="AT210" s="1">
        <v>53</v>
      </c>
      <c r="AU210" s="1">
        <v>0.05</v>
      </c>
      <c r="AV210" s="1">
        <v>16</v>
      </c>
      <c r="AW210" s="1">
        <v>2.77</v>
      </c>
      <c r="AX210" s="1">
        <v>7.0000000000000007E-2</v>
      </c>
      <c r="AY210" s="1">
        <v>0.32</v>
      </c>
      <c r="AZ210" s="1">
        <v>16</v>
      </c>
    </row>
    <row r="211" spans="1:52" s="1" customFormat="1" x14ac:dyDescent="0.25">
      <c r="A211" s="1" t="s">
        <v>24</v>
      </c>
      <c r="B211" s="1">
        <v>926</v>
      </c>
      <c r="C211" s="1">
        <v>936</v>
      </c>
      <c r="D211" s="1">
        <v>10</v>
      </c>
      <c r="E211" s="1">
        <f t="shared" si="31"/>
        <v>282.2448</v>
      </c>
      <c r="F211" s="1">
        <f t="shared" si="32"/>
        <v>285.2928</v>
      </c>
      <c r="G211" s="1">
        <f t="shared" si="33"/>
        <v>3.048</v>
      </c>
      <c r="H211" s="1" t="s">
        <v>15</v>
      </c>
      <c r="I211" s="1">
        <v>462848</v>
      </c>
      <c r="J211" s="1">
        <f t="shared" si="27"/>
        <v>3.77</v>
      </c>
      <c r="K211" s="1">
        <f t="shared" si="28"/>
        <v>1.7000000000000002</v>
      </c>
      <c r="L211" s="1">
        <f t="shared" si="29"/>
        <v>130</v>
      </c>
      <c r="M211" s="1">
        <f t="shared" si="30"/>
        <v>4.0000000000000001E-3</v>
      </c>
      <c r="N211" s="1" t="s">
        <v>57</v>
      </c>
      <c r="P211" s="1">
        <f t="shared" si="26"/>
        <v>0</v>
      </c>
      <c r="Q211" s="1">
        <v>0.377</v>
      </c>
      <c r="R211" s="1">
        <v>13</v>
      </c>
      <c r="S211" s="1">
        <v>0.17</v>
      </c>
      <c r="T211" s="1" t="s">
        <v>28</v>
      </c>
      <c r="W211" s="1">
        <v>4</v>
      </c>
      <c r="X211" s="1">
        <v>4065</v>
      </c>
      <c r="Y211" s="1">
        <v>89</v>
      </c>
      <c r="Z211" s="1">
        <v>350</v>
      </c>
      <c r="AA211" s="1">
        <v>13.9</v>
      </c>
      <c r="AB211" s="1">
        <v>44</v>
      </c>
      <c r="AC211" s="1">
        <v>128</v>
      </c>
      <c r="AD211" s="1">
        <v>2274</v>
      </c>
      <c r="AE211" s="1">
        <v>11.28</v>
      </c>
      <c r="AF211" s="1">
        <v>663</v>
      </c>
      <c r="AG211" s="1">
        <v>4</v>
      </c>
      <c r="AH211" s="1">
        <v>1</v>
      </c>
      <c r="AI211" s="1">
        <v>2</v>
      </c>
      <c r="AJ211" s="1">
        <v>38</v>
      </c>
      <c r="AK211" s="1">
        <v>3.9</v>
      </c>
      <c r="AL211" s="1">
        <v>1.5</v>
      </c>
      <c r="AM211" s="1">
        <v>44</v>
      </c>
      <c r="AN211" s="1">
        <v>157</v>
      </c>
      <c r="AO211" s="1">
        <v>1.76</v>
      </c>
      <c r="AP211" s="1">
        <v>0.161</v>
      </c>
      <c r="AQ211" s="1">
        <v>7</v>
      </c>
      <c r="AR211" s="1">
        <v>30</v>
      </c>
      <c r="AS211" s="1">
        <v>1.28</v>
      </c>
      <c r="AT211" s="1">
        <v>42</v>
      </c>
      <c r="AU211" s="1">
        <v>0.05</v>
      </c>
      <c r="AV211" s="1">
        <v>15</v>
      </c>
      <c r="AW211" s="1">
        <v>3.25</v>
      </c>
      <c r="AX211" s="1">
        <v>0.09</v>
      </c>
      <c r="AY211" s="1">
        <v>0.27</v>
      </c>
      <c r="AZ211" s="1">
        <v>10</v>
      </c>
    </row>
    <row r="212" spans="1:52" s="1" customFormat="1" x14ac:dyDescent="0.25">
      <c r="A212" s="1" t="s">
        <v>24</v>
      </c>
      <c r="B212" s="1">
        <v>936</v>
      </c>
      <c r="C212" s="1">
        <v>946</v>
      </c>
      <c r="D212" s="1">
        <v>10</v>
      </c>
      <c r="E212" s="1">
        <f t="shared" si="31"/>
        <v>285.2928</v>
      </c>
      <c r="F212" s="1">
        <f t="shared" si="32"/>
        <v>288.3408</v>
      </c>
      <c r="G212" s="1">
        <f t="shared" si="33"/>
        <v>3.048</v>
      </c>
      <c r="H212" s="1" t="s">
        <v>15</v>
      </c>
      <c r="I212" s="1">
        <v>462849</v>
      </c>
      <c r="J212" s="1">
        <f t="shared" si="27"/>
        <v>0.65</v>
      </c>
      <c r="K212" s="1">
        <f t="shared" si="28"/>
        <v>0.4</v>
      </c>
      <c r="L212" s="1">
        <f t="shared" si="29"/>
        <v>30</v>
      </c>
      <c r="M212" s="1">
        <f t="shared" si="30"/>
        <v>5.0000000000000001E-4</v>
      </c>
      <c r="N212" s="1" t="s">
        <v>57</v>
      </c>
      <c r="P212" s="1">
        <f t="shared" si="26"/>
        <v>0</v>
      </c>
      <c r="Q212" s="1">
        <v>6.5000000000000002E-2</v>
      </c>
      <c r="R212" s="1">
        <v>3</v>
      </c>
      <c r="S212" s="1">
        <v>0.04</v>
      </c>
      <c r="T212" s="1" t="s">
        <v>28</v>
      </c>
      <c r="W212" s="1">
        <v>0.5</v>
      </c>
      <c r="X212" s="1">
        <v>722</v>
      </c>
      <c r="Y212" s="1">
        <v>35</v>
      </c>
      <c r="Z212" s="1">
        <v>193</v>
      </c>
      <c r="AA212" s="1">
        <v>4.0999999999999996</v>
      </c>
      <c r="AB212" s="1">
        <v>42</v>
      </c>
      <c r="AC212" s="1">
        <v>55</v>
      </c>
      <c r="AD212" s="1">
        <v>2469</v>
      </c>
      <c r="AE212" s="1">
        <v>14.33</v>
      </c>
      <c r="AF212" s="1">
        <v>117</v>
      </c>
      <c r="AG212" s="1">
        <v>4</v>
      </c>
      <c r="AH212" s="1">
        <v>1</v>
      </c>
      <c r="AI212" s="1">
        <v>4</v>
      </c>
      <c r="AJ212" s="1">
        <v>44</v>
      </c>
      <c r="AK212" s="1">
        <v>0.25</v>
      </c>
      <c r="AL212" s="1">
        <v>1.5</v>
      </c>
      <c r="AM212" s="1">
        <v>13</v>
      </c>
      <c r="AN212" s="1">
        <v>227</v>
      </c>
      <c r="AO212" s="1">
        <v>1.67</v>
      </c>
      <c r="AP212" s="1">
        <v>0.191</v>
      </c>
      <c r="AQ212" s="1">
        <v>7</v>
      </c>
      <c r="AR212" s="1">
        <v>124</v>
      </c>
      <c r="AS212" s="1">
        <v>1.9</v>
      </c>
      <c r="AT212" s="1">
        <v>68</v>
      </c>
      <c r="AU212" s="1">
        <v>0.1</v>
      </c>
      <c r="AV212" s="1">
        <v>8</v>
      </c>
      <c r="AW212" s="1">
        <v>3.6</v>
      </c>
      <c r="AX212" s="1">
        <v>0.05</v>
      </c>
      <c r="AY212" s="1">
        <v>0.71</v>
      </c>
      <c r="AZ212" s="1">
        <v>13</v>
      </c>
    </row>
    <row r="213" spans="1:52" s="1" customFormat="1" x14ac:dyDescent="0.25">
      <c r="A213" s="1" t="s">
        <v>24</v>
      </c>
      <c r="B213" s="1">
        <v>946</v>
      </c>
      <c r="C213" s="1">
        <v>956</v>
      </c>
      <c r="D213" s="1">
        <v>10</v>
      </c>
      <c r="E213" s="1">
        <f t="shared" si="31"/>
        <v>288.3408</v>
      </c>
      <c r="F213" s="1">
        <f t="shared" si="32"/>
        <v>291.3888</v>
      </c>
      <c r="G213" s="1">
        <f t="shared" si="33"/>
        <v>3.048</v>
      </c>
      <c r="H213" s="1" t="s">
        <v>15</v>
      </c>
      <c r="I213" s="1">
        <v>462850</v>
      </c>
      <c r="J213" s="1">
        <f t="shared" si="27"/>
        <v>0.91999999999999993</v>
      </c>
      <c r="K213" s="1">
        <f t="shared" si="28"/>
        <v>0.8</v>
      </c>
      <c r="L213" s="1">
        <f t="shared" si="29"/>
        <v>60</v>
      </c>
      <c r="M213" s="1">
        <f t="shared" si="30"/>
        <v>1E-3</v>
      </c>
      <c r="N213" s="1" t="s">
        <v>57</v>
      </c>
      <c r="P213" s="1">
        <f t="shared" si="26"/>
        <v>0</v>
      </c>
      <c r="Q213" s="1">
        <v>9.1999999999999998E-2</v>
      </c>
      <c r="R213" s="1">
        <v>6</v>
      </c>
      <c r="S213" s="1">
        <v>0.08</v>
      </c>
      <c r="T213" s="1" t="s">
        <v>28</v>
      </c>
      <c r="W213" s="1">
        <v>1</v>
      </c>
      <c r="X213" s="1">
        <v>1005</v>
      </c>
      <c r="Y213" s="1">
        <v>65</v>
      </c>
      <c r="Z213" s="1">
        <v>315</v>
      </c>
      <c r="AA213" s="1">
        <v>6.9</v>
      </c>
      <c r="AB213" s="1">
        <v>38</v>
      </c>
      <c r="AC213" s="1">
        <v>37</v>
      </c>
      <c r="AD213" s="1">
        <v>2863</v>
      </c>
      <c r="AE213" s="1">
        <v>13.66</v>
      </c>
      <c r="AF213" s="1">
        <v>789</v>
      </c>
      <c r="AG213" s="1">
        <v>4</v>
      </c>
      <c r="AH213" s="1">
        <v>1</v>
      </c>
      <c r="AI213" s="1">
        <v>2</v>
      </c>
      <c r="AJ213" s="1">
        <v>27</v>
      </c>
      <c r="AK213" s="1">
        <v>1.9</v>
      </c>
      <c r="AL213" s="1">
        <v>1.5</v>
      </c>
      <c r="AM213" s="1">
        <v>34</v>
      </c>
      <c r="AN213" s="1">
        <v>213</v>
      </c>
      <c r="AO213" s="1">
        <v>1.43</v>
      </c>
      <c r="AP213" s="1">
        <v>0.13300000000000001</v>
      </c>
      <c r="AQ213" s="1">
        <v>8</v>
      </c>
      <c r="AR213" s="1">
        <v>161</v>
      </c>
      <c r="AS213" s="1">
        <v>1.95</v>
      </c>
      <c r="AT213" s="1">
        <v>70</v>
      </c>
      <c r="AU213" s="1">
        <v>0.08</v>
      </c>
      <c r="AV213" s="1">
        <v>8</v>
      </c>
      <c r="AW213" s="1">
        <v>3.65</v>
      </c>
      <c r="AX213" s="1">
        <v>0.05</v>
      </c>
      <c r="AY213" s="1">
        <v>0.86</v>
      </c>
      <c r="AZ213" s="1">
        <v>6</v>
      </c>
    </row>
    <row r="214" spans="1:52" s="1" customFormat="1" x14ac:dyDescent="0.25">
      <c r="A214" s="1" t="s">
        <v>24</v>
      </c>
      <c r="B214" s="1">
        <v>956</v>
      </c>
      <c r="C214" s="1">
        <v>966</v>
      </c>
      <c r="D214" s="1">
        <v>10</v>
      </c>
      <c r="E214" s="1">
        <f t="shared" si="31"/>
        <v>291.3888</v>
      </c>
      <c r="F214" s="1">
        <f t="shared" si="32"/>
        <v>294.43680000000001</v>
      </c>
      <c r="G214" s="1">
        <f t="shared" si="33"/>
        <v>3.048</v>
      </c>
      <c r="H214" s="1" t="s">
        <v>15</v>
      </c>
      <c r="I214" s="1">
        <v>462851</v>
      </c>
      <c r="J214" s="1">
        <f t="shared" si="27"/>
        <v>1.08</v>
      </c>
      <c r="K214" s="1">
        <f t="shared" si="28"/>
        <v>0.4</v>
      </c>
      <c r="L214" s="1">
        <f t="shared" si="29"/>
        <v>40</v>
      </c>
      <c r="M214" s="1">
        <f t="shared" si="30"/>
        <v>1E-3</v>
      </c>
      <c r="N214" s="1" t="s">
        <v>57</v>
      </c>
      <c r="P214" s="1">
        <f t="shared" si="26"/>
        <v>0</v>
      </c>
      <c r="Q214" s="1">
        <v>0.108</v>
      </c>
      <c r="R214" s="1">
        <v>4</v>
      </c>
      <c r="S214" s="1">
        <v>0.04</v>
      </c>
      <c r="T214" s="1" t="s">
        <v>28</v>
      </c>
      <c r="W214" s="1">
        <v>1</v>
      </c>
      <c r="X214" s="1">
        <v>1145</v>
      </c>
      <c r="Y214" s="1">
        <v>35</v>
      </c>
      <c r="Z214" s="1">
        <v>832</v>
      </c>
      <c r="AA214" s="1">
        <v>5.2</v>
      </c>
      <c r="AB214" s="1">
        <v>34</v>
      </c>
      <c r="AC214" s="1">
        <v>38</v>
      </c>
      <c r="AD214" s="1">
        <v>2705</v>
      </c>
      <c r="AE214" s="1">
        <v>13.42</v>
      </c>
      <c r="AF214" s="1">
        <v>65</v>
      </c>
      <c r="AG214" s="1">
        <v>4</v>
      </c>
      <c r="AH214" s="1">
        <v>1</v>
      </c>
      <c r="AI214" s="1">
        <v>2</v>
      </c>
      <c r="AJ214" s="1">
        <v>48</v>
      </c>
      <c r="AK214" s="1">
        <v>8.6</v>
      </c>
      <c r="AL214" s="1">
        <v>1.5</v>
      </c>
      <c r="AM214" s="1">
        <v>4</v>
      </c>
      <c r="AN214" s="1">
        <v>218</v>
      </c>
      <c r="AO214" s="1">
        <v>1.89</v>
      </c>
      <c r="AP214" s="1">
        <v>0.16400000000000001</v>
      </c>
      <c r="AQ214" s="1">
        <v>7</v>
      </c>
      <c r="AR214" s="1">
        <v>73</v>
      </c>
      <c r="AS214" s="1">
        <v>1.6</v>
      </c>
      <c r="AT214" s="1">
        <v>59</v>
      </c>
      <c r="AU214" s="1">
        <v>0.08</v>
      </c>
      <c r="AV214" s="1">
        <v>7</v>
      </c>
      <c r="AW214" s="1">
        <v>4</v>
      </c>
      <c r="AX214" s="1">
        <v>0.14000000000000001</v>
      </c>
      <c r="AY214" s="1">
        <v>0.63</v>
      </c>
      <c r="AZ214" s="1">
        <v>9</v>
      </c>
    </row>
    <row r="215" spans="1:52" s="1" customFormat="1" x14ac:dyDescent="0.25">
      <c r="A215" s="1" t="s">
        <v>24</v>
      </c>
      <c r="B215" s="1">
        <v>966</v>
      </c>
      <c r="C215" s="1">
        <v>976</v>
      </c>
      <c r="D215" s="1">
        <v>10</v>
      </c>
      <c r="E215" s="1">
        <f t="shared" si="31"/>
        <v>294.43680000000001</v>
      </c>
      <c r="F215" s="1">
        <f t="shared" si="32"/>
        <v>297.48480000000001</v>
      </c>
      <c r="G215" s="1">
        <f t="shared" si="33"/>
        <v>3.048</v>
      </c>
      <c r="H215" s="1" t="s">
        <v>15</v>
      </c>
      <c r="I215" s="1">
        <v>462852</v>
      </c>
      <c r="J215" s="1">
        <f t="shared" si="27"/>
        <v>0.85999999999999988</v>
      </c>
      <c r="K215" s="1">
        <f t="shared" si="28"/>
        <v>0.3</v>
      </c>
      <c r="L215" s="1">
        <f t="shared" si="29"/>
        <v>40</v>
      </c>
      <c r="M215" s="1">
        <f t="shared" si="30"/>
        <v>3.0000000000000001E-3</v>
      </c>
      <c r="N215" s="1" t="s">
        <v>57</v>
      </c>
      <c r="P215" s="1">
        <f t="shared" si="26"/>
        <v>0</v>
      </c>
      <c r="Q215" s="1">
        <v>8.5999999999999993E-2</v>
      </c>
      <c r="R215" s="1">
        <v>4</v>
      </c>
      <c r="S215" s="1">
        <v>0.03</v>
      </c>
      <c r="T215" s="1" t="s">
        <v>28</v>
      </c>
      <c r="W215" s="1">
        <v>3</v>
      </c>
      <c r="X215" s="1">
        <v>905</v>
      </c>
      <c r="Y215" s="1">
        <v>24</v>
      </c>
      <c r="Z215" s="1">
        <v>258</v>
      </c>
      <c r="AA215" s="1">
        <v>4.7</v>
      </c>
      <c r="AB215" s="1">
        <v>13</v>
      </c>
      <c r="AC215" s="1">
        <v>24</v>
      </c>
      <c r="AD215" s="1">
        <v>2230</v>
      </c>
      <c r="AE215" s="1">
        <v>13.56</v>
      </c>
      <c r="AF215" s="1">
        <v>218</v>
      </c>
      <c r="AG215" s="1">
        <v>4</v>
      </c>
      <c r="AH215" s="1">
        <v>1</v>
      </c>
      <c r="AI215" s="1">
        <v>3</v>
      </c>
      <c r="AJ215" s="1">
        <v>25</v>
      </c>
      <c r="AK215" s="1">
        <v>1.3</v>
      </c>
      <c r="AL215" s="1">
        <v>1.5</v>
      </c>
      <c r="AM215" s="1">
        <v>5</v>
      </c>
      <c r="AN215" s="1">
        <v>210</v>
      </c>
      <c r="AO215" s="1">
        <v>0.92</v>
      </c>
      <c r="AP215" s="1">
        <v>0.159</v>
      </c>
      <c r="AQ215" s="1">
        <v>8</v>
      </c>
      <c r="AR215" s="1">
        <v>19</v>
      </c>
      <c r="AS215" s="1">
        <v>1.38</v>
      </c>
      <c r="AT215" s="1">
        <v>72</v>
      </c>
      <c r="AU215" s="1">
        <v>0.09</v>
      </c>
      <c r="AV215" s="1">
        <v>1.5</v>
      </c>
      <c r="AW215" s="1">
        <v>3.54</v>
      </c>
      <c r="AX215" s="1">
        <v>0.04</v>
      </c>
      <c r="AY215" s="1">
        <v>0.81</v>
      </c>
      <c r="AZ215" s="1">
        <v>7</v>
      </c>
    </row>
    <row r="216" spans="1:52" s="1" customFormat="1" x14ac:dyDescent="0.25">
      <c r="A216" s="1" t="s">
        <v>24</v>
      </c>
      <c r="B216" s="1">
        <v>976</v>
      </c>
      <c r="C216" s="1">
        <v>986</v>
      </c>
      <c r="D216" s="1">
        <v>10</v>
      </c>
      <c r="E216" s="1">
        <f t="shared" si="31"/>
        <v>297.48480000000001</v>
      </c>
      <c r="F216" s="1">
        <f t="shared" si="32"/>
        <v>300.53280000000001</v>
      </c>
      <c r="G216" s="1">
        <f t="shared" si="33"/>
        <v>3.048</v>
      </c>
      <c r="H216" s="1" t="s">
        <v>15</v>
      </c>
      <c r="I216" s="1">
        <v>462853</v>
      </c>
      <c r="J216" s="1">
        <f t="shared" si="27"/>
        <v>0.92999999999999994</v>
      </c>
      <c r="K216" s="1">
        <f t="shared" si="28"/>
        <v>0.89999999999999991</v>
      </c>
      <c r="L216" s="1">
        <f t="shared" si="29"/>
        <v>50</v>
      </c>
      <c r="M216" s="1">
        <f t="shared" si="30"/>
        <v>1E-3</v>
      </c>
      <c r="N216" s="1" t="s">
        <v>57</v>
      </c>
      <c r="P216" s="1">
        <f t="shared" si="26"/>
        <v>0</v>
      </c>
      <c r="Q216" s="1">
        <v>9.2999999999999999E-2</v>
      </c>
      <c r="R216" s="1">
        <v>5</v>
      </c>
      <c r="S216" s="1">
        <v>0.09</v>
      </c>
      <c r="T216" s="1" t="s">
        <v>28</v>
      </c>
      <c r="W216" s="1">
        <v>1</v>
      </c>
      <c r="X216" s="1">
        <v>1013</v>
      </c>
      <c r="Y216" s="1">
        <v>39</v>
      </c>
      <c r="Z216" s="1">
        <v>382</v>
      </c>
      <c r="AA216" s="1">
        <v>6.2</v>
      </c>
      <c r="AB216" s="1">
        <v>25</v>
      </c>
      <c r="AC216" s="1">
        <v>73</v>
      </c>
      <c r="AD216" s="1">
        <v>3008</v>
      </c>
      <c r="AE216" s="1">
        <v>14.52</v>
      </c>
      <c r="AF216" s="1">
        <v>105</v>
      </c>
      <c r="AG216" s="1">
        <v>4</v>
      </c>
      <c r="AH216" s="1">
        <v>1</v>
      </c>
      <c r="AI216" s="1">
        <v>3</v>
      </c>
      <c r="AJ216" s="1">
        <v>35</v>
      </c>
      <c r="AK216" s="1">
        <v>2</v>
      </c>
      <c r="AL216" s="1">
        <v>1.5</v>
      </c>
      <c r="AM216" s="1">
        <v>7</v>
      </c>
      <c r="AN216" s="1">
        <v>207</v>
      </c>
      <c r="AO216" s="1">
        <v>1.1299999999999999</v>
      </c>
      <c r="AP216" s="1">
        <v>0.161</v>
      </c>
      <c r="AQ216" s="1">
        <v>7</v>
      </c>
      <c r="AR216" s="1">
        <v>66</v>
      </c>
      <c r="AS216" s="1">
        <v>1.66</v>
      </c>
      <c r="AT216" s="1">
        <v>61</v>
      </c>
      <c r="AU216" s="1">
        <v>7.0000000000000007E-2</v>
      </c>
      <c r="AV216" s="1">
        <v>3</v>
      </c>
      <c r="AW216" s="1">
        <v>4.01</v>
      </c>
      <c r="AX216" s="1">
        <v>7.0000000000000007E-2</v>
      </c>
      <c r="AY216" s="1">
        <v>0.59</v>
      </c>
      <c r="AZ216" s="1">
        <v>4</v>
      </c>
    </row>
    <row r="217" spans="1:52" s="1" customFormat="1" x14ac:dyDescent="0.25">
      <c r="A217" s="1" t="s">
        <v>24</v>
      </c>
      <c r="B217" s="1">
        <v>986</v>
      </c>
      <c r="C217" s="1">
        <v>998</v>
      </c>
      <c r="D217" s="1">
        <v>12</v>
      </c>
      <c r="E217" s="1">
        <f t="shared" si="31"/>
        <v>300.53280000000001</v>
      </c>
      <c r="F217" s="1">
        <f t="shared" si="32"/>
        <v>304.19040000000001</v>
      </c>
      <c r="G217" s="1">
        <f t="shared" si="33"/>
        <v>3.6576000000000004</v>
      </c>
      <c r="H217" s="1" t="s">
        <v>15</v>
      </c>
      <c r="I217" s="1">
        <v>462854</v>
      </c>
      <c r="J217" s="1">
        <f t="shared" si="27"/>
        <v>0.79200000000000004</v>
      </c>
      <c r="K217" s="1">
        <f t="shared" si="28"/>
        <v>0.60000000000000009</v>
      </c>
      <c r="L217" s="1">
        <f t="shared" si="29"/>
        <v>48</v>
      </c>
      <c r="M217" s="1">
        <f t="shared" si="30"/>
        <v>1.1999999999999999E-3</v>
      </c>
      <c r="N217" s="1" t="s">
        <v>57</v>
      </c>
      <c r="P217" s="1">
        <f t="shared" si="26"/>
        <v>0</v>
      </c>
      <c r="Q217" s="1">
        <v>6.6000000000000003E-2</v>
      </c>
      <c r="R217" s="1">
        <v>4</v>
      </c>
      <c r="S217" s="1">
        <v>0.05</v>
      </c>
      <c r="T217" s="1" t="s">
        <v>28</v>
      </c>
      <c r="W217" s="1">
        <v>1</v>
      </c>
      <c r="X217" s="1">
        <v>701</v>
      </c>
      <c r="Y217" s="1">
        <v>16</v>
      </c>
      <c r="Z217" s="1">
        <v>263</v>
      </c>
      <c r="AA217" s="1">
        <v>4.2</v>
      </c>
      <c r="AB217" s="1">
        <v>27</v>
      </c>
      <c r="AC217" s="1">
        <v>49</v>
      </c>
      <c r="AD217" s="1">
        <v>2752</v>
      </c>
      <c r="AE217" s="1">
        <v>15.9</v>
      </c>
      <c r="AF217" s="1">
        <v>75</v>
      </c>
      <c r="AG217" s="1">
        <v>4</v>
      </c>
      <c r="AH217" s="1">
        <v>1</v>
      </c>
      <c r="AI217" s="1">
        <v>4</v>
      </c>
      <c r="AJ217" s="1">
        <v>33</v>
      </c>
      <c r="AK217" s="1">
        <v>0.25</v>
      </c>
      <c r="AL217" s="1">
        <v>1.5</v>
      </c>
      <c r="AM217" s="1">
        <v>1.5</v>
      </c>
      <c r="AN217" s="1">
        <v>242</v>
      </c>
      <c r="AO217" s="1">
        <v>0.96</v>
      </c>
      <c r="AP217" s="1">
        <v>0.129</v>
      </c>
      <c r="AQ217" s="1">
        <v>9</v>
      </c>
      <c r="AR217" s="1">
        <v>65</v>
      </c>
      <c r="AS217" s="1">
        <v>2.02</v>
      </c>
      <c r="AT217" s="1">
        <v>74</v>
      </c>
      <c r="AU217" s="1">
        <v>0.12</v>
      </c>
      <c r="AV217" s="1">
        <v>1.5</v>
      </c>
      <c r="AW217" s="1">
        <v>4.4800000000000004</v>
      </c>
      <c r="AX217" s="1">
        <v>0.08</v>
      </c>
      <c r="AY217" s="1">
        <v>0.97</v>
      </c>
      <c r="AZ217" s="1">
        <v>8</v>
      </c>
    </row>
    <row r="218" spans="1:52" s="1" customFormat="1" x14ac:dyDescent="0.25">
      <c r="A218" s="1" t="s">
        <v>24</v>
      </c>
      <c r="B218" s="1">
        <v>998</v>
      </c>
      <c r="C218" s="1">
        <v>1006</v>
      </c>
      <c r="D218" s="1">
        <v>8</v>
      </c>
      <c r="E218" s="1">
        <f t="shared" si="31"/>
        <v>304.19040000000001</v>
      </c>
      <c r="F218" s="1">
        <f t="shared" si="32"/>
        <v>306.62880000000001</v>
      </c>
      <c r="G218" s="1">
        <f t="shared" si="33"/>
        <v>2.4384000000000001</v>
      </c>
      <c r="H218" s="1" t="s">
        <v>15</v>
      </c>
      <c r="I218" s="1">
        <v>462855</v>
      </c>
      <c r="J218" s="1">
        <f t="shared" si="27"/>
        <v>0.92800000000000005</v>
      </c>
      <c r="K218" s="1">
        <f t="shared" si="28"/>
        <v>0.32</v>
      </c>
      <c r="L218" s="1">
        <f t="shared" si="29"/>
        <v>24</v>
      </c>
      <c r="M218" s="1">
        <f t="shared" si="30"/>
        <v>5.5999999999999999E-3</v>
      </c>
      <c r="N218" s="1" t="s">
        <v>57</v>
      </c>
      <c r="P218" s="1">
        <f t="shared" si="26"/>
        <v>0</v>
      </c>
      <c r="Q218" s="1">
        <v>0.11600000000000001</v>
      </c>
      <c r="R218" s="1">
        <v>3</v>
      </c>
      <c r="S218" s="1">
        <v>0.04</v>
      </c>
      <c r="T218" s="1" t="s">
        <v>28</v>
      </c>
      <c r="W218" s="1">
        <v>7</v>
      </c>
      <c r="X218" s="1">
        <v>1333</v>
      </c>
      <c r="Y218" s="1">
        <v>33</v>
      </c>
      <c r="Z218" s="1">
        <v>701</v>
      </c>
      <c r="AA218" s="1">
        <v>4.9000000000000004</v>
      </c>
      <c r="AB218" s="1">
        <v>21</v>
      </c>
      <c r="AC218" s="1">
        <v>39</v>
      </c>
      <c r="AD218" s="1">
        <v>2559</v>
      </c>
      <c r="AE218" s="1">
        <v>12.36</v>
      </c>
      <c r="AF218" s="1">
        <v>68</v>
      </c>
      <c r="AG218" s="1">
        <v>4</v>
      </c>
      <c r="AH218" s="1">
        <v>1</v>
      </c>
      <c r="AI218" s="1">
        <v>2</v>
      </c>
      <c r="AJ218" s="1">
        <v>23</v>
      </c>
      <c r="AK218" s="1">
        <v>6.4</v>
      </c>
      <c r="AL218" s="1">
        <v>1.5</v>
      </c>
      <c r="AM218" s="1">
        <v>1.5</v>
      </c>
      <c r="AN218" s="1">
        <v>238</v>
      </c>
      <c r="AO218" s="1">
        <v>0.99</v>
      </c>
      <c r="AP218" s="1">
        <v>0.10100000000000001</v>
      </c>
      <c r="AQ218" s="1">
        <v>9</v>
      </c>
      <c r="AR218" s="1">
        <v>34</v>
      </c>
      <c r="AS218" s="1">
        <v>1.67</v>
      </c>
      <c r="AT218" s="1">
        <v>60</v>
      </c>
      <c r="AU218" s="1">
        <v>0.1</v>
      </c>
      <c r="AV218" s="1">
        <v>6</v>
      </c>
      <c r="AW218" s="1">
        <v>3.9</v>
      </c>
      <c r="AX218" s="1">
        <v>0.06</v>
      </c>
      <c r="AY218" s="1">
        <v>0.66</v>
      </c>
      <c r="AZ218" s="1">
        <v>27</v>
      </c>
    </row>
    <row r="219" spans="1:52" s="1" customFormat="1" x14ac:dyDescent="0.25">
      <c r="A219" s="1" t="s">
        <v>24</v>
      </c>
      <c r="B219" s="1">
        <v>1006</v>
      </c>
      <c r="C219" s="1">
        <v>1016</v>
      </c>
      <c r="D219" s="1">
        <v>10</v>
      </c>
      <c r="E219" s="1">
        <f t="shared" si="31"/>
        <v>306.62880000000001</v>
      </c>
      <c r="F219" s="1">
        <f t="shared" si="32"/>
        <v>309.67680000000001</v>
      </c>
      <c r="G219" s="1">
        <f t="shared" si="33"/>
        <v>3.048</v>
      </c>
      <c r="H219" s="1" t="s">
        <v>15</v>
      </c>
      <c r="I219" s="1">
        <v>462856</v>
      </c>
      <c r="J219" s="1">
        <f t="shared" si="27"/>
        <v>1.04</v>
      </c>
      <c r="K219" s="1">
        <f t="shared" si="28"/>
        <v>1.1000000000000001</v>
      </c>
      <c r="L219" s="1">
        <f t="shared" si="29"/>
        <v>50</v>
      </c>
      <c r="M219" s="1">
        <f t="shared" si="30"/>
        <v>1E-3</v>
      </c>
      <c r="N219" s="1" t="s">
        <v>57</v>
      </c>
      <c r="P219" s="1">
        <f t="shared" si="26"/>
        <v>0</v>
      </c>
      <c r="Q219" s="1">
        <v>0.104</v>
      </c>
      <c r="R219" s="1">
        <v>5</v>
      </c>
      <c r="S219" s="1">
        <v>0.11</v>
      </c>
      <c r="T219" s="1" t="s">
        <v>28</v>
      </c>
      <c r="W219" s="1">
        <v>1</v>
      </c>
      <c r="X219" s="1">
        <v>1081</v>
      </c>
      <c r="Y219" s="1">
        <v>284</v>
      </c>
      <c r="Z219" s="1">
        <v>1297</v>
      </c>
      <c r="AA219" s="1">
        <v>6.2</v>
      </c>
      <c r="AB219" s="1">
        <v>23</v>
      </c>
      <c r="AC219" s="1">
        <v>55</v>
      </c>
      <c r="AD219" s="1">
        <v>2871</v>
      </c>
      <c r="AE219" s="1">
        <v>13.22</v>
      </c>
      <c r="AF219" s="1">
        <v>178</v>
      </c>
      <c r="AG219" s="1">
        <v>4</v>
      </c>
      <c r="AH219" s="1">
        <v>1</v>
      </c>
      <c r="AI219" s="1">
        <v>2</v>
      </c>
      <c r="AJ219" s="1">
        <v>21</v>
      </c>
      <c r="AK219" s="1">
        <v>14.9</v>
      </c>
      <c r="AL219" s="1">
        <v>3</v>
      </c>
      <c r="AM219" s="1">
        <v>7</v>
      </c>
      <c r="AN219" s="1">
        <v>206</v>
      </c>
      <c r="AO219" s="1">
        <v>0.89</v>
      </c>
      <c r="AP219" s="1">
        <v>9.6000000000000002E-2</v>
      </c>
      <c r="AQ219" s="1">
        <v>7</v>
      </c>
      <c r="AR219" s="1">
        <v>139</v>
      </c>
      <c r="AS219" s="1">
        <v>1.85</v>
      </c>
      <c r="AT219" s="1">
        <v>46</v>
      </c>
      <c r="AU219" s="1">
        <v>7.0000000000000007E-2</v>
      </c>
      <c r="AV219" s="1">
        <v>1.5</v>
      </c>
      <c r="AW219" s="1">
        <v>4.0599999999999996</v>
      </c>
      <c r="AX219" s="1">
        <v>0.04</v>
      </c>
      <c r="AY219" s="1">
        <v>0.55000000000000004</v>
      </c>
      <c r="AZ219" s="1">
        <v>16</v>
      </c>
    </row>
    <row r="220" spans="1:52" s="1" customFormat="1" x14ac:dyDescent="0.25">
      <c r="A220" s="1" t="s">
        <v>24</v>
      </c>
      <c r="B220" s="1">
        <v>1016</v>
      </c>
      <c r="C220" s="1">
        <v>1026</v>
      </c>
      <c r="D220" s="1">
        <v>10</v>
      </c>
      <c r="E220" s="1">
        <f t="shared" si="31"/>
        <v>309.67680000000001</v>
      </c>
      <c r="F220" s="1">
        <f t="shared" si="32"/>
        <v>312.72480000000002</v>
      </c>
      <c r="G220" s="1">
        <f t="shared" si="33"/>
        <v>3.048</v>
      </c>
      <c r="H220" s="1" t="s">
        <v>15</v>
      </c>
      <c r="I220" s="1">
        <v>462857</v>
      </c>
      <c r="J220" s="1">
        <f t="shared" si="27"/>
        <v>0.79</v>
      </c>
      <c r="K220" s="1">
        <f t="shared" si="28"/>
        <v>0.2</v>
      </c>
      <c r="L220" s="1">
        <f t="shared" si="29"/>
        <v>30</v>
      </c>
      <c r="M220" s="1">
        <f t="shared" si="30"/>
        <v>1E-3</v>
      </c>
      <c r="N220" s="1" t="s">
        <v>57</v>
      </c>
      <c r="P220" s="1">
        <f t="shared" si="26"/>
        <v>0</v>
      </c>
      <c r="Q220" s="1">
        <v>7.9000000000000001E-2</v>
      </c>
      <c r="R220" s="1">
        <v>3</v>
      </c>
      <c r="S220" s="1">
        <v>0.02</v>
      </c>
      <c r="T220" s="1" t="s">
        <v>28</v>
      </c>
      <c r="W220" s="1">
        <v>1</v>
      </c>
      <c r="X220" s="1">
        <v>815</v>
      </c>
      <c r="Y220" s="1">
        <v>45</v>
      </c>
      <c r="Z220" s="1">
        <v>322</v>
      </c>
      <c r="AA220" s="1">
        <v>4.7</v>
      </c>
      <c r="AB220" s="1">
        <v>15</v>
      </c>
      <c r="AC220" s="1">
        <v>46</v>
      </c>
      <c r="AD220" s="1">
        <v>2778</v>
      </c>
      <c r="AE220" s="1">
        <v>14.99</v>
      </c>
      <c r="AF220" s="1">
        <v>59</v>
      </c>
      <c r="AG220" s="1">
        <v>4</v>
      </c>
      <c r="AH220" s="1">
        <v>1</v>
      </c>
      <c r="AI220" s="1">
        <v>2</v>
      </c>
      <c r="AJ220" s="1">
        <v>18</v>
      </c>
      <c r="AK220" s="1">
        <v>1.4</v>
      </c>
      <c r="AL220" s="1">
        <v>1.5</v>
      </c>
      <c r="AM220" s="1">
        <v>6</v>
      </c>
      <c r="AN220" s="1">
        <v>248</v>
      </c>
      <c r="AO220" s="1">
        <v>1.01</v>
      </c>
      <c r="AP220" s="1">
        <v>0.152</v>
      </c>
      <c r="AQ220" s="1">
        <v>7</v>
      </c>
      <c r="AR220" s="1">
        <v>35</v>
      </c>
      <c r="AS220" s="1">
        <v>1.7</v>
      </c>
      <c r="AT220" s="1">
        <v>55</v>
      </c>
      <c r="AU220" s="1">
        <v>0.08</v>
      </c>
      <c r="AV220" s="1">
        <v>1.5</v>
      </c>
      <c r="AW220" s="1">
        <v>3.94</v>
      </c>
      <c r="AX220" s="1">
        <v>0.02</v>
      </c>
      <c r="AY220" s="1">
        <v>0.48</v>
      </c>
      <c r="AZ220" s="1">
        <v>18</v>
      </c>
    </row>
    <row r="221" spans="1:52" s="1" customFormat="1" x14ac:dyDescent="0.25">
      <c r="A221" s="1" t="s">
        <v>24</v>
      </c>
      <c r="B221" s="1">
        <v>1026</v>
      </c>
      <c r="C221" s="1">
        <v>1036</v>
      </c>
      <c r="D221" s="1">
        <v>10</v>
      </c>
      <c r="E221" s="1">
        <f t="shared" si="31"/>
        <v>312.72480000000002</v>
      </c>
      <c r="F221" s="1">
        <f t="shared" si="32"/>
        <v>315.77280000000002</v>
      </c>
      <c r="G221" s="1">
        <f t="shared" si="33"/>
        <v>3.048</v>
      </c>
      <c r="H221" s="1" t="s">
        <v>15</v>
      </c>
      <c r="I221" s="1">
        <v>462858</v>
      </c>
      <c r="J221" s="1">
        <f t="shared" si="27"/>
        <v>1.1500000000000001</v>
      </c>
      <c r="K221" s="1">
        <f t="shared" si="28"/>
        <v>0.3</v>
      </c>
      <c r="L221" s="1">
        <f t="shared" si="29"/>
        <v>50</v>
      </c>
      <c r="M221" s="1">
        <f t="shared" si="30"/>
        <v>3.0000000000000001E-3</v>
      </c>
      <c r="N221" s="1" t="s">
        <v>57</v>
      </c>
      <c r="P221" s="1">
        <f t="shared" si="26"/>
        <v>0</v>
      </c>
      <c r="Q221" s="1">
        <v>0.115</v>
      </c>
      <c r="R221" s="1">
        <v>5</v>
      </c>
      <c r="S221" s="1">
        <v>0.03</v>
      </c>
      <c r="T221" s="1" t="s">
        <v>28</v>
      </c>
      <c r="W221" s="1">
        <v>3</v>
      </c>
      <c r="X221" s="1">
        <v>1166</v>
      </c>
      <c r="Y221" s="1">
        <v>52</v>
      </c>
      <c r="Z221" s="1">
        <v>444</v>
      </c>
      <c r="AA221" s="1">
        <v>4.9000000000000004</v>
      </c>
      <c r="AB221" s="1">
        <v>14</v>
      </c>
      <c r="AC221" s="1">
        <v>34</v>
      </c>
      <c r="AD221" s="1">
        <v>2731</v>
      </c>
      <c r="AE221" s="1">
        <v>11.98</v>
      </c>
      <c r="AF221" s="1">
        <v>56</v>
      </c>
      <c r="AG221" s="1">
        <v>4</v>
      </c>
      <c r="AH221" s="1">
        <v>1</v>
      </c>
      <c r="AI221" s="1">
        <v>2</v>
      </c>
      <c r="AJ221" s="1">
        <v>16</v>
      </c>
      <c r="AK221" s="1">
        <v>3.9</v>
      </c>
      <c r="AL221" s="1">
        <v>1.5</v>
      </c>
      <c r="AM221" s="1">
        <v>9</v>
      </c>
      <c r="AN221" s="1">
        <v>189</v>
      </c>
      <c r="AO221" s="1">
        <v>0.84</v>
      </c>
      <c r="AP221" s="1">
        <v>0.109</v>
      </c>
      <c r="AQ221" s="1">
        <v>7</v>
      </c>
      <c r="AR221" s="1">
        <v>21</v>
      </c>
      <c r="AS221" s="1">
        <v>1.45</v>
      </c>
      <c r="AT221" s="1">
        <v>46</v>
      </c>
      <c r="AU221" s="1">
        <v>7.0000000000000007E-2</v>
      </c>
      <c r="AV221" s="1">
        <v>1.5</v>
      </c>
      <c r="AW221" s="1">
        <v>3.77</v>
      </c>
      <c r="AX221" s="1">
        <v>0.04</v>
      </c>
      <c r="AY221" s="1">
        <v>0.43</v>
      </c>
      <c r="AZ221" s="1">
        <v>1</v>
      </c>
    </row>
    <row r="222" spans="1:52" s="1" customFormat="1" x14ac:dyDescent="0.25">
      <c r="A222" s="1" t="s">
        <v>24</v>
      </c>
      <c r="B222" s="1">
        <v>1036</v>
      </c>
      <c r="C222" s="1">
        <v>1046</v>
      </c>
      <c r="D222" s="1">
        <v>10</v>
      </c>
      <c r="E222" s="1">
        <f t="shared" si="31"/>
        <v>315.77280000000002</v>
      </c>
      <c r="F222" s="1">
        <f t="shared" si="32"/>
        <v>318.82080000000002</v>
      </c>
      <c r="G222" s="1">
        <f t="shared" si="33"/>
        <v>3.048</v>
      </c>
      <c r="H222" s="1" t="s">
        <v>15</v>
      </c>
      <c r="I222" s="1">
        <v>462860</v>
      </c>
      <c r="J222" s="1">
        <f t="shared" si="27"/>
        <v>1.59</v>
      </c>
      <c r="K222" s="1">
        <f t="shared" si="28"/>
        <v>0.2</v>
      </c>
      <c r="L222" s="1">
        <f t="shared" si="29"/>
        <v>60</v>
      </c>
      <c r="M222" s="1">
        <f t="shared" si="30"/>
        <v>2E-3</v>
      </c>
      <c r="N222" s="1" t="s">
        <v>57</v>
      </c>
      <c r="P222" s="1">
        <f t="shared" si="26"/>
        <v>0</v>
      </c>
      <c r="Q222" s="1">
        <v>0.159</v>
      </c>
      <c r="R222" s="1">
        <v>6</v>
      </c>
      <c r="S222" s="1">
        <v>0.02</v>
      </c>
      <c r="T222" s="1" t="s">
        <v>28</v>
      </c>
      <c r="W222" s="1">
        <v>2</v>
      </c>
      <c r="X222" s="1">
        <v>1675</v>
      </c>
      <c r="Y222" s="1">
        <v>75</v>
      </c>
      <c r="Z222" s="1">
        <v>324</v>
      </c>
      <c r="AA222" s="1">
        <v>6.2</v>
      </c>
      <c r="AB222" s="1">
        <v>10</v>
      </c>
      <c r="AC222" s="1">
        <v>20</v>
      </c>
      <c r="AD222" s="1">
        <v>2816</v>
      </c>
      <c r="AE222" s="1">
        <v>11.11</v>
      </c>
      <c r="AF222" s="1">
        <v>67</v>
      </c>
      <c r="AG222" s="1">
        <v>4</v>
      </c>
      <c r="AH222" s="1">
        <v>1</v>
      </c>
      <c r="AI222" s="1">
        <v>2</v>
      </c>
      <c r="AJ222" s="1">
        <v>10</v>
      </c>
      <c r="AK222" s="1">
        <v>3.3</v>
      </c>
      <c r="AL222" s="1">
        <v>3</v>
      </c>
      <c r="AM222" s="1">
        <v>6</v>
      </c>
      <c r="AN222" s="1">
        <v>145</v>
      </c>
      <c r="AO222" s="1">
        <v>0.51</v>
      </c>
      <c r="AP222" s="1">
        <v>7.9000000000000001E-2</v>
      </c>
      <c r="AQ222" s="1">
        <v>7</v>
      </c>
      <c r="AR222" s="1">
        <v>14</v>
      </c>
      <c r="AS222" s="1">
        <v>1.31</v>
      </c>
      <c r="AT222" s="1">
        <v>44</v>
      </c>
      <c r="AU222" s="1">
        <v>0.04</v>
      </c>
      <c r="AV222" s="1">
        <v>7</v>
      </c>
      <c r="AW222" s="1">
        <v>3.26</v>
      </c>
      <c r="AX222" s="1">
        <v>0.02</v>
      </c>
      <c r="AY222" s="1">
        <v>0.31</v>
      </c>
      <c r="AZ222" s="1">
        <v>13</v>
      </c>
    </row>
    <row r="223" spans="1:52" s="1" customFormat="1" x14ac:dyDescent="0.25">
      <c r="A223" s="1" t="s">
        <v>24</v>
      </c>
      <c r="B223" s="1">
        <v>1046</v>
      </c>
      <c r="C223" s="1">
        <v>1056</v>
      </c>
      <c r="D223" s="1">
        <v>10</v>
      </c>
      <c r="E223" s="1">
        <f t="shared" si="31"/>
        <v>318.82080000000002</v>
      </c>
      <c r="F223" s="1">
        <f t="shared" si="32"/>
        <v>321.86880000000002</v>
      </c>
      <c r="G223" s="1">
        <f t="shared" si="33"/>
        <v>3.048</v>
      </c>
      <c r="H223" s="1" t="s">
        <v>15</v>
      </c>
      <c r="I223" s="1">
        <v>462861</v>
      </c>
      <c r="J223" s="1">
        <f t="shared" si="27"/>
        <v>1.03</v>
      </c>
      <c r="K223" s="1">
        <f t="shared" si="28"/>
        <v>0.3</v>
      </c>
      <c r="L223" s="1">
        <f t="shared" si="29"/>
        <v>60</v>
      </c>
      <c r="M223" s="1">
        <f t="shared" si="30"/>
        <v>1E-3</v>
      </c>
      <c r="N223" s="1" t="s">
        <v>57</v>
      </c>
      <c r="P223" s="1">
        <f t="shared" si="26"/>
        <v>0</v>
      </c>
      <c r="Q223" s="1">
        <v>0.10299999999999999</v>
      </c>
      <c r="R223" s="1">
        <v>6</v>
      </c>
      <c r="S223" s="1">
        <v>0.03</v>
      </c>
      <c r="T223" s="1" t="s">
        <v>28</v>
      </c>
      <c r="W223" s="1">
        <v>1</v>
      </c>
      <c r="X223" s="1">
        <v>1031</v>
      </c>
      <c r="Y223" s="1">
        <v>111</v>
      </c>
      <c r="Z223" s="1">
        <v>312</v>
      </c>
      <c r="AA223" s="1">
        <v>6.5</v>
      </c>
      <c r="AB223" s="1">
        <v>15</v>
      </c>
      <c r="AC223" s="1">
        <v>23</v>
      </c>
      <c r="AD223" s="1">
        <v>2704</v>
      </c>
      <c r="AE223" s="1">
        <v>12.67</v>
      </c>
      <c r="AF223" s="1">
        <v>408</v>
      </c>
      <c r="AG223" s="1">
        <v>4</v>
      </c>
      <c r="AH223" s="1">
        <v>1</v>
      </c>
      <c r="AI223" s="1">
        <v>2</v>
      </c>
      <c r="AJ223" s="1">
        <v>10</v>
      </c>
      <c r="AK223" s="1">
        <v>2.4</v>
      </c>
      <c r="AL223" s="1">
        <v>1.5</v>
      </c>
      <c r="AM223" s="1">
        <v>21</v>
      </c>
      <c r="AN223" s="1">
        <v>115</v>
      </c>
      <c r="AO223" s="1">
        <v>0.55000000000000004</v>
      </c>
      <c r="AP223" s="1">
        <v>0.107</v>
      </c>
      <c r="AQ223" s="1">
        <v>7</v>
      </c>
      <c r="AR223" s="1">
        <v>19</v>
      </c>
      <c r="AS223" s="1">
        <v>1.35</v>
      </c>
      <c r="AT223" s="1">
        <v>31</v>
      </c>
      <c r="AU223" s="1">
        <v>0.02</v>
      </c>
      <c r="AV223" s="1">
        <v>8</v>
      </c>
      <c r="AW223" s="1">
        <v>3.16</v>
      </c>
      <c r="AX223" s="1">
        <v>0.02</v>
      </c>
      <c r="AY223" s="1">
        <v>0.21</v>
      </c>
      <c r="AZ223" s="1">
        <v>1</v>
      </c>
    </row>
    <row r="224" spans="1:52" s="1" customFormat="1" x14ac:dyDescent="0.25">
      <c r="A224" s="1" t="s">
        <v>24</v>
      </c>
      <c r="B224" s="1">
        <v>1056</v>
      </c>
      <c r="C224" s="1">
        <v>1066</v>
      </c>
      <c r="D224" s="1">
        <v>10</v>
      </c>
      <c r="E224" s="1">
        <f t="shared" si="31"/>
        <v>321.86880000000002</v>
      </c>
      <c r="F224" s="1">
        <f t="shared" si="32"/>
        <v>324.91680000000002</v>
      </c>
      <c r="G224" s="1">
        <f t="shared" si="33"/>
        <v>3.048</v>
      </c>
      <c r="H224" s="1" t="s">
        <v>15</v>
      </c>
      <c r="I224" s="1">
        <v>462862</v>
      </c>
      <c r="J224" s="1">
        <f t="shared" si="27"/>
        <v>3.4200000000000004</v>
      </c>
      <c r="K224" s="1">
        <f t="shared" si="28"/>
        <v>0.70000000000000007</v>
      </c>
      <c r="L224" s="1">
        <f t="shared" si="29"/>
        <v>160</v>
      </c>
      <c r="M224" s="1">
        <f t="shared" si="30"/>
        <v>5.0000000000000001E-3</v>
      </c>
      <c r="N224" s="1" t="s">
        <v>57</v>
      </c>
      <c r="P224" s="1">
        <f t="shared" si="26"/>
        <v>0</v>
      </c>
      <c r="Q224" s="1">
        <v>0.34200000000000003</v>
      </c>
      <c r="R224" s="1">
        <v>16</v>
      </c>
      <c r="S224" s="1">
        <v>7.0000000000000007E-2</v>
      </c>
      <c r="T224" s="1" t="s">
        <v>28</v>
      </c>
      <c r="W224" s="1">
        <v>5</v>
      </c>
      <c r="X224" s="1">
        <v>3506</v>
      </c>
      <c r="Y224" s="1">
        <v>175</v>
      </c>
      <c r="Z224" s="1">
        <v>483</v>
      </c>
      <c r="AA224" s="1">
        <v>15.6</v>
      </c>
      <c r="AB224" s="1">
        <v>18</v>
      </c>
      <c r="AC224" s="1">
        <v>29</v>
      </c>
      <c r="AD224" s="1">
        <v>2730</v>
      </c>
      <c r="AE224" s="1">
        <v>11.01</v>
      </c>
      <c r="AF224" s="1">
        <v>825</v>
      </c>
      <c r="AG224" s="1">
        <v>4</v>
      </c>
      <c r="AH224" s="1">
        <v>1</v>
      </c>
      <c r="AI224" s="1">
        <v>1</v>
      </c>
      <c r="AJ224" s="1">
        <v>6</v>
      </c>
      <c r="AK224" s="1">
        <v>5.3</v>
      </c>
      <c r="AL224" s="1">
        <v>1.5</v>
      </c>
      <c r="AM224" s="1">
        <v>47</v>
      </c>
      <c r="AN224" s="1">
        <v>116</v>
      </c>
      <c r="AO224" s="1">
        <v>0.73</v>
      </c>
      <c r="AP224" s="1">
        <v>9.1999999999999998E-2</v>
      </c>
      <c r="AQ224" s="1">
        <v>10</v>
      </c>
      <c r="AR224" s="1">
        <v>12</v>
      </c>
      <c r="AS224" s="1">
        <v>0.98</v>
      </c>
      <c r="AT224" s="1">
        <v>29</v>
      </c>
      <c r="AU224" s="1">
        <v>0.01</v>
      </c>
      <c r="AV224" s="1">
        <v>12</v>
      </c>
      <c r="AW224" s="1">
        <v>2.76</v>
      </c>
      <c r="AX224" s="1">
        <v>0.01</v>
      </c>
      <c r="AY224" s="1">
        <v>0.44</v>
      </c>
      <c r="AZ224" s="1">
        <v>6</v>
      </c>
    </row>
    <row r="225" spans="1:52" s="1" customFormat="1" x14ac:dyDescent="0.25">
      <c r="A225" s="1" t="s">
        <v>24</v>
      </c>
      <c r="B225" s="1">
        <v>1066</v>
      </c>
      <c r="C225" s="1">
        <v>1076</v>
      </c>
      <c r="D225" s="1">
        <v>10</v>
      </c>
      <c r="E225" s="1">
        <f t="shared" si="31"/>
        <v>324.91680000000002</v>
      </c>
      <c r="F225" s="1">
        <f t="shared" si="32"/>
        <v>327.96480000000003</v>
      </c>
      <c r="G225" s="1">
        <f t="shared" si="33"/>
        <v>3.048</v>
      </c>
      <c r="H225" s="1" t="s">
        <v>15</v>
      </c>
      <c r="I225" s="1">
        <v>462863</v>
      </c>
      <c r="J225" s="1">
        <f t="shared" si="27"/>
        <v>4.82</v>
      </c>
      <c r="K225" s="1">
        <f t="shared" si="28"/>
        <v>3.2</v>
      </c>
      <c r="L225" s="1">
        <f t="shared" si="29"/>
        <v>270</v>
      </c>
      <c r="M225" s="1">
        <f t="shared" si="30"/>
        <v>3.0000000000000001E-3</v>
      </c>
      <c r="N225" s="1" t="s">
        <v>57</v>
      </c>
      <c r="P225" s="1">
        <f t="shared" si="26"/>
        <v>0</v>
      </c>
      <c r="Q225" s="1">
        <v>0.48199999999999998</v>
      </c>
      <c r="R225" s="1">
        <v>27</v>
      </c>
      <c r="S225" s="1">
        <v>0.32</v>
      </c>
      <c r="T225" s="1" t="s">
        <v>28</v>
      </c>
      <c r="W225" s="1">
        <v>3</v>
      </c>
      <c r="X225" s="1">
        <v>4974</v>
      </c>
      <c r="Y225" s="1">
        <v>118</v>
      </c>
      <c r="Z225" s="1">
        <v>729</v>
      </c>
      <c r="AA225" s="1">
        <v>25.1</v>
      </c>
      <c r="AB225" s="1">
        <v>16</v>
      </c>
      <c r="AC225" s="1">
        <v>189</v>
      </c>
      <c r="AD225" s="1">
        <v>2821</v>
      </c>
      <c r="AE225" s="1">
        <v>12.34</v>
      </c>
      <c r="AF225" s="1">
        <v>5306</v>
      </c>
      <c r="AG225" s="1">
        <v>4</v>
      </c>
      <c r="AH225" s="1">
        <v>1</v>
      </c>
      <c r="AI225" s="1">
        <v>2</v>
      </c>
      <c r="AJ225" s="1">
        <v>21</v>
      </c>
      <c r="AK225" s="1">
        <v>8</v>
      </c>
      <c r="AL225" s="1">
        <v>6</v>
      </c>
      <c r="AM225" s="1">
        <v>103</v>
      </c>
      <c r="AN225" s="1">
        <v>96</v>
      </c>
      <c r="AO225" s="1">
        <v>0.52</v>
      </c>
      <c r="AP225" s="1">
        <v>9.0999999999999998E-2</v>
      </c>
      <c r="AQ225" s="1">
        <v>12</v>
      </c>
      <c r="AR225" s="1">
        <v>15</v>
      </c>
      <c r="AS225" s="1">
        <v>1.03</v>
      </c>
      <c r="AT225" s="1">
        <v>58</v>
      </c>
      <c r="AU225" s="1">
        <v>5.0000000000000001E-3</v>
      </c>
      <c r="AV225" s="1">
        <v>17</v>
      </c>
      <c r="AW225" s="1">
        <v>2.44</v>
      </c>
      <c r="AX225" s="1">
        <v>0.01</v>
      </c>
      <c r="AY225" s="1">
        <v>0.27</v>
      </c>
      <c r="AZ225" s="1">
        <v>41</v>
      </c>
    </row>
    <row r="226" spans="1:52" s="1" customFormat="1" x14ac:dyDescent="0.25">
      <c r="A226" s="1" t="s">
        <v>24</v>
      </c>
      <c r="B226" s="1">
        <v>1076</v>
      </c>
      <c r="C226" s="1">
        <v>1086</v>
      </c>
      <c r="D226" s="1">
        <v>10</v>
      </c>
      <c r="E226" s="1">
        <f t="shared" si="31"/>
        <v>327.96480000000003</v>
      </c>
      <c r="F226" s="1">
        <f t="shared" si="32"/>
        <v>331.01280000000003</v>
      </c>
      <c r="G226" s="1">
        <f t="shared" si="33"/>
        <v>3.048</v>
      </c>
      <c r="H226" s="1" t="s">
        <v>15</v>
      </c>
      <c r="I226" s="1">
        <v>462864</v>
      </c>
      <c r="J226" s="1">
        <f t="shared" si="27"/>
        <v>1.51</v>
      </c>
      <c r="K226" s="1">
        <f t="shared" si="28"/>
        <v>2</v>
      </c>
      <c r="L226" s="1">
        <f t="shared" si="29"/>
        <v>90</v>
      </c>
      <c r="M226" s="1">
        <f t="shared" si="30"/>
        <v>5.0000000000000001E-3</v>
      </c>
      <c r="N226" s="1" t="s">
        <v>57</v>
      </c>
      <c r="P226" s="1">
        <f t="shared" si="26"/>
        <v>0</v>
      </c>
      <c r="Q226" s="1">
        <v>0.151</v>
      </c>
      <c r="R226" s="1">
        <v>9</v>
      </c>
      <c r="S226" s="1">
        <v>0.2</v>
      </c>
      <c r="T226" s="1" t="s">
        <v>28</v>
      </c>
      <c r="W226" s="1">
        <v>5</v>
      </c>
      <c r="X226" s="1">
        <v>1525</v>
      </c>
      <c r="Y226" s="1">
        <v>107</v>
      </c>
      <c r="Z226" s="1">
        <v>621</v>
      </c>
      <c r="AA226" s="1">
        <v>9.8000000000000007</v>
      </c>
      <c r="AB226" s="1">
        <v>12</v>
      </c>
      <c r="AC226" s="1">
        <v>171</v>
      </c>
      <c r="AD226" s="1">
        <v>2638</v>
      </c>
      <c r="AE226" s="1">
        <v>9.99</v>
      </c>
      <c r="AF226" s="1">
        <v>5047</v>
      </c>
      <c r="AG226" s="1">
        <v>4</v>
      </c>
      <c r="AH226" s="1">
        <v>1</v>
      </c>
      <c r="AI226" s="1">
        <v>3</v>
      </c>
      <c r="AJ226" s="1">
        <v>12</v>
      </c>
      <c r="AK226" s="1">
        <v>7</v>
      </c>
      <c r="AL226" s="1">
        <v>1.5</v>
      </c>
      <c r="AM226" s="1">
        <v>27</v>
      </c>
      <c r="AN226" s="1">
        <v>112</v>
      </c>
      <c r="AO226" s="1">
        <v>0.37</v>
      </c>
      <c r="AP226" s="1">
        <v>9.4E-2</v>
      </c>
      <c r="AQ226" s="1">
        <v>9</v>
      </c>
      <c r="AR226" s="1">
        <v>12</v>
      </c>
      <c r="AS226" s="1">
        <v>0.9</v>
      </c>
      <c r="AT226" s="1">
        <v>43</v>
      </c>
      <c r="AU226" s="1">
        <v>0.01</v>
      </c>
      <c r="AV226" s="1">
        <v>23</v>
      </c>
      <c r="AW226" s="1">
        <v>2.37</v>
      </c>
      <c r="AX226" s="1">
        <v>0.01</v>
      </c>
      <c r="AY226" s="1">
        <v>0.22</v>
      </c>
      <c r="AZ226" s="1">
        <v>4</v>
      </c>
    </row>
    <row r="227" spans="1:52" s="1" customFormat="1" x14ac:dyDescent="0.25">
      <c r="A227" s="1" t="s">
        <v>24</v>
      </c>
      <c r="B227" s="1">
        <v>1086</v>
      </c>
      <c r="C227" s="1">
        <v>1093</v>
      </c>
      <c r="D227" s="1">
        <v>7</v>
      </c>
      <c r="E227" s="1">
        <f t="shared" si="31"/>
        <v>331.01280000000003</v>
      </c>
      <c r="F227" s="1">
        <f t="shared" si="32"/>
        <v>333.14640000000003</v>
      </c>
      <c r="G227" s="1">
        <f t="shared" si="33"/>
        <v>2.1335999999999999</v>
      </c>
      <c r="H227" s="1" t="s">
        <v>15</v>
      </c>
      <c r="I227" s="1">
        <v>462866</v>
      </c>
      <c r="J227" s="1">
        <f t="shared" si="27"/>
        <v>4.0809999999999995</v>
      </c>
      <c r="K227" s="1">
        <f t="shared" si="28"/>
        <v>3.15</v>
      </c>
      <c r="L227" s="1">
        <f t="shared" si="29"/>
        <v>182</v>
      </c>
      <c r="M227" s="1">
        <f t="shared" si="30"/>
        <v>1.4E-3</v>
      </c>
      <c r="N227" s="1" t="s">
        <v>57</v>
      </c>
      <c r="P227" s="1">
        <f t="shared" si="26"/>
        <v>0</v>
      </c>
      <c r="Q227" s="1">
        <v>0.58299999999999996</v>
      </c>
      <c r="R227" s="1">
        <v>26</v>
      </c>
      <c r="S227" s="1">
        <v>0.45</v>
      </c>
      <c r="T227" s="1" t="s">
        <v>28</v>
      </c>
      <c r="W227" s="1">
        <v>2</v>
      </c>
      <c r="X227" s="1">
        <v>5401</v>
      </c>
      <c r="Y227" s="1">
        <v>295</v>
      </c>
      <c r="Z227" s="1">
        <v>755</v>
      </c>
      <c r="AA227" s="1">
        <v>24.6</v>
      </c>
      <c r="AB227" s="1">
        <v>32</v>
      </c>
      <c r="AC227" s="1">
        <v>569</v>
      </c>
      <c r="AD227" s="1">
        <v>1883</v>
      </c>
      <c r="AE227" s="1">
        <v>7.47</v>
      </c>
      <c r="AF227" s="1">
        <v>7744</v>
      </c>
      <c r="AG227" s="1">
        <v>4</v>
      </c>
      <c r="AH227" s="1">
        <v>1</v>
      </c>
      <c r="AI227" s="1">
        <v>3</v>
      </c>
      <c r="AJ227" s="1">
        <v>8</v>
      </c>
      <c r="AK227" s="1">
        <v>8.3000000000000007</v>
      </c>
      <c r="AL227" s="1">
        <v>5</v>
      </c>
      <c r="AM227" s="1">
        <v>72</v>
      </c>
      <c r="AN227" s="1">
        <v>66</v>
      </c>
      <c r="AO227" s="1">
        <v>0.65</v>
      </c>
      <c r="AP227" s="1">
        <v>0.19600000000000001</v>
      </c>
      <c r="AQ227" s="1">
        <v>5</v>
      </c>
      <c r="AR227" s="1">
        <v>10</v>
      </c>
      <c r="AS227" s="1">
        <v>0.63</v>
      </c>
      <c r="AT227" s="1">
        <v>23</v>
      </c>
      <c r="AU227" s="1">
        <v>5.0000000000000001E-3</v>
      </c>
      <c r="AV227" s="1">
        <v>21</v>
      </c>
      <c r="AW227" s="1">
        <v>1.31</v>
      </c>
      <c r="AX227" s="1">
        <v>0.01</v>
      </c>
      <c r="AY227" s="1">
        <v>0.2</v>
      </c>
      <c r="AZ227" s="1">
        <v>19</v>
      </c>
    </row>
    <row r="228" spans="1:52" s="1" customFormat="1" x14ac:dyDescent="0.25">
      <c r="A228" s="1" t="s">
        <v>24</v>
      </c>
      <c r="B228" s="1">
        <v>1093</v>
      </c>
      <c r="C228" s="1">
        <v>1096</v>
      </c>
      <c r="D228" s="1">
        <v>3</v>
      </c>
      <c r="E228" s="1">
        <f t="shared" si="31"/>
        <v>333.14640000000003</v>
      </c>
      <c r="F228" s="1">
        <f t="shared" si="32"/>
        <v>334.06080000000003</v>
      </c>
      <c r="G228" s="1">
        <f t="shared" si="33"/>
        <v>0.9144000000000001</v>
      </c>
      <c r="H228" s="1" t="s">
        <v>15</v>
      </c>
      <c r="I228" s="1">
        <v>462867</v>
      </c>
      <c r="J228" s="1">
        <f t="shared" si="27"/>
        <v>0.73199999999999998</v>
      </c>
      <c r="K228" s="1">
        <f t="shared" si="28"/>
        <v>0.69000000000000006</v>
      </c>
      <c r="L228" s="1">
        <f t="shared" si="29"/>
        <v>69</v>
      </c>
      <c r="M228" s="1">
        <f t="shared" si="30"/>
        <v>2.9999999999999997E-4</v>
      </c>
      <c r="N228" s="1" t="s">
        <v>57</v>
      </c>
      <c r="P228" s="1">
        <f t="shared" si="26"/>
        <v>0</v>
      </c>
      <c r="Q228" s="1">
        <v>0.24399999999999999</v>
      </c>
      <c r="R228" s="1">
        <v>23</v>
      </c>
      <c r="S228" s="1">
        <v>0.23</v>
      </c>
      <c r="T228" s="1" t="s">
        <v>28</v>
      </c>
      <c r="W228" s="1">
        <v>1</v>
      </c>
      <c r="X228" s="1">
        <v>2455</v>
      </c>
      <c r="Y228" s="1">
        <v>474</v>
      </c>
      <c r="Z228" s="1">
        <v>186</v>
      </c>
      <c r="AA228" s="1">
        <v>22.6</v>
      </c>
      <c r="AB228" s="1">
        <v>17</v>
      </c>
      <c r="AC228" s="1">
        <v>164</v>
      </c>
      <c r="AD228" s="1">
        <v>1480</v>
      </c>
      <c r="AE228" s="1">
        <v>7.44</v>
      </c>
      <c r="AF228" s="1">
        <v>3212</v>
      </c>
      <c r="AG228" s="1">
        <v>4</v>
      </c>
      <c r="AH228" s="1">
        <v>1</v>
      </c>
      <c r="AI228" s="1">
        <v>2</v>
      </c>
      <c r="AJ228" s="1">
        <v>19</v>
      </c>
      <c r="AK228" s="1">
        <v>1</v>
      </c>
      <c r="AL228" s="1">
        <v>4</v>
      </c>
      <c r="AM228" s="1">
        <v>65</v>
      </c>
      <c r="AN228" s="1">
        <v>77</v>
      </c>
      <c r="AO228" s="1">
        <v>1.05</v>
      </c>
      <c r="AP228" s="1">
        <v>0.13300000000000001</v>
      </c>
      <c r="AQ228" s="1">
        <v>4</v>
      </c>
      <c r="AR228" s="1">
        <v>13</v>
      </c>
      <c r="AS228" s="1">
        <v>0.63</v>
      </c>
      <c r="AT228" s="1">
        <v>24</v>
      </c>
      <c r="AU228" s="1">
        <v>0.03</v>
      </c>
      <c r="AV228" s="1">
        <v>19</v>
      </c>
      <c r="AW228" s="1">
        <v>1.99</v>
      </c>
      <c r="AX228" s="1">
        <v>0.06</v>
      </c>
      <c r="AY228" s="1">
        <v>0.16</v>
      </c>
      <c r="AZ228" s="1">
        <v>27</v>
      </c>
    </row>
    <row r="229" spans="1:52" s="1" customFormat="1" x14ac:dyDescent="0.25">
      <c r="A229" s="1" t="s">
        <v>24</v>
      </c>
      <c r="B229" s="1">
        <v>1096</v>
      </c>
      <c r="C229" s="1">
        <v>1106</v>
      </c>
      <c r="D229" s="1">
        <v>10</v>
      </c>
      <c r="E229" s="1">
        <f t="shared" si="31"/>
        <v>334.06080000000003</v>
      </c>
      <c r="F229" s="1">
        <f t="shared" si="32"/>
        <v>337.10880000000003</v>
      </c>
      <c r="G229" s="1">
        <f t="shared" si="33"/>
        <v>3.048</v>
      </c>
      <c r="H229" s="1" t="s">
        <v>15</v>
      </c>
      <c r="I229" s="1">
        <v>462868</v>
      </c>
      <c r="J229" s="1">
        <f t="shared" si="27"/>
        <v>2.67</v>
      </c>
      <c r="K229" s="1">
        <f t="shared" si="28"/>
        <v>2.4</v>
      </c>
      <c r="L229" s="1">
        <f t="shared" si="29"/>
        <v>240</v>
      </c>
      <c r="M229" s="1">
        <f t="shared" si="30"/>
        <v>5.0000000000000001E-4</v>
      </c>
      <c r="N229" s="1" t="s">
        <v>57</v>
      </c>
      <c r="P229" s="1">
        <f t="shared" si="26"/>
        <v>0</v>
      </c>
      <c r="Q229" s="1">
        <v>0.26700000000000002</v>
      </c>
      <c r="R229" s="1">
        <v>24</v>
      </c>
      <c r="S229" s="1">
        <v>0.24</v>
      </c>
      <c r="T229" s="1" t="s">
        <v>28</v>
      </c>
      <c r="W229" s="1">
        <v>0.5</v>
      </c>
      <c r="X229" s="1">
        <v>2660</v>
      </c>
      <c r="Y229" s="1">
        <v>628</v>
      </c>
      <c r="Z229" s="1">
        <v>2311</v>
      </c>
      <c r="AA229" s="1">
        <v>24.9</v>
      </c>
      <c r="AB229" s="1">
        <v>16</v>
      </c>
      <c r="AC229" s="1">
        <v>439</v>
      </c>
      <c r="AD229" s="1">
        <v>2790</v>
      </c>
      <c r="AE229" s="1">
        <v>10.38</v>
      </c>
      <c r="AF229" s="1">
        <v>4568</v>
      </c>
      <c r="AG229" s="1">
        <v>4</v>
      </c>
      <c r="AH229" s="1">
        <v>2</v>
      </c>
      <c r="AI229" s="1">
        <v>4</v>
      </c>
      <c r="AJ229" s="1">
        <v>7</v>
      </c>
      <c r="AK229" s="1">
        <v>25.3</v>
      </c>
      <c r="AL229" s="1">
        <v>4</v>
      </c>
      <c r="AM229" s="1">
        <v>84</v>
      </c>
      <c r="AN229" s="1">
        <v>112</v>
      </c>
      <c r="AO229" s="1">
        <v>0.66</v>
      </c>
      <c r="AP229" s="1">
        <v>0.20699999999999999</v>
      </c>
      <c r="AQ229" s="1">
        <v>6</v>
      </c>
      <c r="AR229" s="1">
        <v>12</v>
      </c>
      <c r="AS229" s="1">
        <v>0.89</v>
      </c>
      <c r="AT229" s="1">
        <v>18</v>
      </c>
      <c r="AU229" s="1">
        <v>5.0000000000000001E-3</v>
      </c>
      <c r="AV229" s="1">
        <v>22</v>
      </c>
      <c r="AW229" s="1">
        <v>1.98</v>
      </c>
      <c r="AX229" s="1">
        <v>0.01</v>
      </c>
      <c r="AY229" s="1">
        <v>0.14000000000000001</v>
      </c>
      <c r="AZ229" s="1">
        <v>51</v>
      </c>
    </row>
    <row r="230" spans="1:52" s="1" customFormat="1" x14ac:dyDescent="0.25">
      <c r="A230" s="1" t="s">
        <v>24</v>
      </c>
      <c r="B230" s="1">
        <v>1106</v>
      </c>
      <c r="C230" s="1">
        <v>1116</v>
      </c>
      <c r="D230" s="1">
        <v>10</v>
      </c>
      <c r="E230" s="1">
        <f t="shared" si="31"/>
        <v>337.10880000000003</v>
      </c>
      <c r="F230" s="1">
        <f t="shared" si="32"/>
        <v>340.15680000000003</v>
      </c>
      <c r="G230" s="1">
        <f t="shared" si="33"/>
        <v>3.048</v>
      </c>
      <c r="H230" s="1" t="s">
        <v>15</v>
      </c>
      <c r="I230" s="1">
        <v>462870</v>
      </c>
      <c r="J230" s="1">
        <f t="shared" si="27"/>
        <v>2.1800000000000002</v>
      </c>
      <c r="K230" s="1">
        <f t="shared" si="28"/>
        <v>1.5</v>
      </c>
      <c r="L230" s="1">
        <f t="shared" si="29"/>
        <v>170</v>
      </c>
      <c r="M230" s="1">
        <f t="shared" si="30"/>
        <v>8.0000000000000002E-3</v>
      </c>
      <c r="N230" s="1" t="s">
        <v>57</v>
      </c>
      <c r="P230" s="1">
        <f t="shared" si="26"/>
        <v>0</v>
      </c>
      <c r="Q230" s="1">
        <v>0.218</v>
      </c>
      <c r="R230" s="1">
        <v>17</v>
      </c>
      <c r="S230" s="1">
        <v>0.15</v>
      </c>
      <c r="T230" s="1" t="s">
        <v>29</v>
      </c>
      <c r="W230" s="1">
        <v>8</v>
      </c>
      <c r="X230" s="1">
        <v>2111</v>
      </c>
      <c r="Y230" s="1">
        <v>599</v>
      </c>
      <c r="Z230" s="1">
        <v>2316</v>
      </c>
      <c r="AA230" s="1">
        <v>17</v>
      </c>
      <c r="AB230" s="1">
        <v>20</v>
      </c>
      <c r="AC230" s="1">
        <v>131</v>
      </c>
      <c r="AD230" s="1">
        <v>2660</v>
      </c>
      <c r="AE230" s="1">
        <v>10.37</v>
      </c>
      <c r="AF230" s="1">
        <v>2996</v>
      </c>
      <c r="AG230" s="1">
        <v>10</v>
      </c>
      <c r="AH230" s="1">
        <v>1</v>
      </c>
      <c r="AI230" s="1">
        <v>8</v>
      </c>
      <c r="AJ230" s="1">
        <v>15</v>
      </c>
      <c r="AK230" s="1">
        <v>30.3</v>
      </c>
      <c r="AL230" s="1">
        <v>3</v>
      </c>
      <c r="AM230" s="1">
        <v>66</v>
      </c>
      <c r="AN230" s="1">
        <v>157</v>
      </c>
      <c r="AO230" s="1">
        <v>1.04</v>
      </c>
      <c r="AP230" s="1">
        <v>8.5000000000000006E-2</v>
      </c>
      <c r="AQ230" s="1">
        <v>211</v>
      </c>
      <c r="AR230" s="1">
        <v>11</v>
      </c>
      <c r="AS230" s="1">
        <v>1.18</v>
      </c>
      <c r="AT230" s="1">
        <v>42</v>
      </c>
      <c r="AU230" s="1">
        <v>0.03</v>
      </c>
      <c r="AV230" s="1">
        <v>11</v>
      </c>
      <c r="AW230" s="1">
        <v>3.1</v>
      </c>
      <c r="AX230" s="1">
        <v>0.02</v>
      </c>
      <c r="AY230" s="1">
        <v>0.21</v>
      </c>
      <c r="AZ230" s="1">
        <v>18</v>
      </c>
    </row>
    <row r="231" spans="1:52" s="1" customFormat="1" x14ac:dyDescent="0.25">
      <c r="A231" s="1" t="s">
        <v>24</v>
      </c>
      <c r="B231" s="1">
        <v>1116</v>
      </c>
      <c r="C231" s="1">
        <v>1126</v>
      </c>
      <c r="D231" s="1">
        <v>10</v>
      </c>
      <c r="E231" s="1">
        <f t="shared" si="31"/>
        <v>340.15680000000003</v>
      </c>
      <c r="F231" s="1">
        <f t="shared" si="32"/>
        <v>343.20480000000003</v>
      </c>
      <c r="G231" s="1">
        <f t="shared" si="33"/>
        <v>3.048</v>
      </c>
      <c r="H231" s="1" t="s">
        <v>15</v>
      </c>
      <c r="I231" s="1">
        <v>462871</v>
      </c>
      <c r="J231" s="1">
        <f t="shared" si="27"/>
        <v>3.22</v>
      </c>
      <c r="K231" s="1">
        <f t="shared" si="28"/>
        <v>0.8</v>
      </c>
      <c r="L231" s="1">
        <f t="shared" si="29"/>
        <v>140</v>
      </c>
      <c r="M231" s="1">
        <f t="shared" si="30"/>
        <v>0.04</v>
      </c>
      <c r="N231" s="1" t="s">
        <v>57</v>
      </c>
      <c r="P231" s="1">
        <f t="shared" si="26"/>
        <v>0</v>
      </c>
      <c r="Q231" s="1">
        <v>0.32200000000000001</v>
      </c>
      <c r="R231" s="1">
        <v>14</v>
      </c>
      <c r="S231" s="1">
        <v>0.08</v>
      </c>
      <c r="T231" s="1" t="s">
        <v>29</v>
      </c>
      <c r="W231" s="1">
        <v>40</v>
      </c>
      <c r="X231" s="1">
        <v>3092</v>
      </c>
      <c r="Y231" s="1">
        <v>307</v>
      </c>
      <c r="Z231" s="1">
        <v>2138</v>
      </c>
      <c r="AA231" s="1">
        <v>14.1</v>
      </c>
      <c r="AB231" s="1">
        <v>19</v>
      </c>
      <c r="AC231" s="1">
        <v>31</v>
      </c>
      <c r="AD231" s="1">
        <v>3762</v>
      </c>
      <c r="AE231" s="1">
        <v>14.17</v>
      </c>
      <c r="AF231" s="1">
        <v>1588</v>
      </c>
      <c r="AG231" s="1">
        <v>32</v>
      </c>
      <c r="AH231" s="1">
        <v>1</v>
      </c>
      <c r="AI231" s="1">
        <v>29</v>
      </c>
      <c r="AJ231" s="1">
        <v>13</v>
      </c>
      <c r="AK231" s="1">
        <v>27.6</v>
      </c>
      <c r="AL231" s="1">
        <v>4</v>
      </c>
      <c r="AM231" s="1">
        <v>62</v>
      </c>
      <c r="AN231" s="1">
        <v>201</v>
      </c>
      <c r="AO231" s="1">
        <v>1.26</v>
      </c>
      <c r="AP231" s="1">
        <v>0.27300000000000002</v>
      </c>
      <c r="AQ231" s="1">
        <v>988</v>
      </c>
      <c r="AR231" s="1">
        <v>19</v>
      </c>
      <c r="AS231" s="1">
        <v>1.48</v>
      </c>
      <c r="AT231" s="1">
        <v>29</v>
      </c>
      <c r="AU231" s="1">
        <v>0.02</v>
      </c>
      <c r="AV231" s="1">
        <v>9</v>
      </c>
      <c r="AW231" s="1">
        <v>4.1399999999999997</v>
      </c>
      <c r="AX231" s="1">
        <v>5.0000000000000001E-3</v>
      </c>
      <c r="AY231" s="1">
        <v>0.1</v>
      </c>
      <c r="AZ231" s="1">
        <v>5</v>
      </c>
    </row>
    <row r="232" spans="1:52" s="1" customFormat="1" x14ac:dyDescent="0.25">
      <c r="A232" s="1" t="s">
        <v>24</v>
      </c>
      <c r="B232" s="1">
        <v>1126</v>
      </c>
      <c r="C232" s="1">
        <v>1136</v>
      </c>
      <c r="D232" s="1">
        <v>10</v>
      </c>
      <c r="E232" s="1">
        <f t="shared" si="31"/>
        <v>343.20480000000003</v>
      </c>
      <c r="F232" s="1">
        <f t="shared" si="32"/>
        <v>346.25280000000004</v>
      </c>
      <c r="G232" s="1">
        <f t="shared" si="33"/>
        <v>3.048</v>
      </c>
      <c r="H232" s="1" t="s">
        <v>15</v>
      </c>
      <c r="I232" s="1">
        <v>462872</v>
      </c>
      <c r="J232" s="1">
        <f t="shared" si="27"/>
        <v>2.37</v>
      </c>
      <c r="K232" s="1">
        <f t="shared" si="28"/>
        <v>0.5</v>
      </c>
      <c r="L232" s="1">
        <f t="shared" si="29"/>
        <v>130</v>
      </c>
      <c r="M232" s="1">
        <f t="shared" si="30"/>
        <v>1.7999999999999999E-2</v>
      </c>
      <c r="N232" s="1" t="s">
        <v>57</v>
      </c>
      <c r="P232" s="1">
        <f t="shared" si="26"/>
        <v>0</v>
      </c>
      <c r="Q232" s="1">
        <v>0.23699999999999999</v>
      </c>
      <c r="R232" s="1">
        <v>13</v>
      </c>
      <c r="S232" s="1">
        <v>0.05</v>
      </c>
      <c r="T232" s="1" t="s">
        <v>29</v>
      </c>
      <c r="W232" s="1">
        <v>18</v>
      </c>
      <c r="X232" s="1">
        <v>2252</v>
      </c>
      <c r="Y232" s="1">
        <v>406</v>
      </c>
      <c r="Z232" s="1">
        <v>1658</v>
      </c>
      <c r="AA232" s="1">
        <v>14.2</v>
      </c>
      <c r="AB232" s="1">
        <v>16</v>
      </c>
      <c r="AC232" s="1">
        <v>14</v>
      </c>
      <c r="AD232" s="1">
        <v>3568</v>
      </c>
      <c r="AE232" s="1">
        <v>14.48</v>
      </c>
      <c r="AF232" s="1">
        <v>549</v>
      </c>
      <c r="AG232" s="1">
        <v>8</v>
      </c>
      <c r="AH232" s="1">
        <v>1</v>
      </c>
      <c r="AI232" s="1">
        <v>7</v>
      </c>
      <c r="AJ232" s="1">
        <v>15</v>
      </c>
      <c r="AK232" s="1">
        <v>21.4</v>
      </c>
      <c r="AL232" s="1">
        <v>1.5</v>
      </c>
      <c r="AM232" s="1">
        <v>34</v>
      </c>
      <c r="AN232" s="1">
        <v>216</v>
      </c>
      <c r="AO232" s="1">
        <v>1.4</v>
      </c>
      <c r="AP232" s="1">
        <v>0.19900000000000001</v>
      </c>
      <c r="AQ232" s="1">
        <v>144</v>
      </c>
      <c r="AR232" s="1">
        <v>14</v>
      </c>
      <c r="AS232" s="1">
        <v>1.4</v>
      </c>
      <c r="AT232" s="1">
        <v>29</v>
      </c>
      <c r="AU232" s="1">
        <v>0.02</v>
      </c>
      <c r="AV232" s="1">
        <v>9</v>
      </c>
      <c r="AW232" s="1">
        <v>4.05</v>
      </c>
      <c r="AX232" s="1">
        <v>5.0000000000000001E-3</v>
      </c>
      <c r="AY232" s="1">
        <v>0.08</v>
      </c>
      <c r="AZ232" s="1">
        <v>1</v>
      </c>
    </row>
    <row r="233" spans="1:52" s="1" customFormat="1" x14ac:dyDescent="0.25">
      <c r="A233" s="1" t="s">
        <v>24</v>
      </c>
      <c r="B233" s="1">
        <v>1136</v>
      </c>
      <c r="C233" s="1">
        <v>1146</v>
      </c>
      <c r="D233" s="1">
        <v>10</v>
      </c>
      <c r="E233" s="1">
        <f t="shared" si="31"/>
        <v>346.25280000000004</v>
      </c>
      <c r="F233" s="1">
        <f t="shared" si="32"/>
        <v>349.30080000000004</v>
      </c>
      <c r="G233" s="1">
        <f t="shared" si="33"/>
        <v>3.048</v>
      </c>
      <c r="H233" s="1" t="s">
        <v>15</v>
      </c>
      <c r="I233" s="1">
        <v>462873</v>
      </c>
      <c r="J233" s="1">
        <f t="shared" si="27"/>
        <v>1.77</v>
      </c>
      <c r="K233" s="1">
        <f t="shared" si="28"/>
        <v>0.1</v>
      </c>
      <c r="L233" s="1">
        <f t="shared" si="29"/>
        <v>40</v>
      </c>
      <c r="M233" s="1">
        <f t="shared" si="30"/>
        <v>7.0000000000000001E-3</v>
      </c>
      <c r="N233" s="1" t="s">
        <v>57</v>
      </c>
      <c r="P233" s="1">
        <f t="shared" si="26"/>
        <v>0</v>
      </c>
      <c r="Q233" s="1">
        <v>0.17699999999999999</v>
      </c>
      <c r="R233" s="1">
        <v>4</v>
      </c>
      <c r="S233" s="1">
        <v>0.01</v>
      </c>
      <c r="T233" s="1" t="s">
        <v>29</v>
      </c>
      <c r="W233" s="1">
        <v>7</v>
      </c>
      <c r="X233" s="1">
        <v>1689</v>
      </c>
      <c r="Y233" s="1">
        <v>88</v>
      </c>
      <c r="Z233" s="1">
        <v>957</v>
      </c>
      <c r="AA233" s="1">
        <v>5.0999999999999996</v>
      </c>
      <c r="AB233" s="1">
        <v>19</v>
      </c>
      <c r="AC233" s="1">
        <v>7</v>
      </c>
      <c r="AD233" s="1">
        <v>3759</v>
      </c>
      <c r="AE233" s="1">
        <v>14.02</v>
      </c>
      <c r="AF233" s="1">
        <v>27</v>
      </c>
      <c r="AG233" s="1">
        <v>8</v>
      </c>
      <c r="AH233" s="1">
        <v>1</v>
      </c>
      <c r="AI233" s="1">
        <v>8</v>
      </c>
      <c r="AJ233" s="1">
        <v>15</v>
      </c>
      <c r="AK233" s="1">
        <v>11</v>
      </c>
      <c r="AL233" s="1">
        <v>1.5</v>
      </c>
      <c r="AM233" s="1">
        <v>6</v>
      </c>
      <c r="AN233" s="1">
        <v>226</v>
      </c>
      <c r="AO233" s="1">
        <v>1.19</v>
      </c>
      <c r="AP233" s="1">
        <v>0.17100000000000001</v>
      </c>
      <c r="AQ233" s="1">
        <v>193</v>
      </c>
      <c r="AR233" s="1">
        <v>32</v>
      </c>
      <c r="AS233" s="1">
        <v>1.63</v>
      </c>
      <c r="AT233" s="1">
        <v>31</v>
      </c>
      <c r="AU233" s="1">
        <v>0.02</v>
      </c>
      <c r="AV233" s="1">
        <v>10</v>
      </c>
      <c r="AW233" s="1">
        <v>3.72</v>
      </c>
      <c r="AX233" s="1">
        <v>5.0000000000000001E-3</v>
      </c>
      <c r="AY233" s="1">
        <v>0.11</v>
      </c>
      <c r="AZ233" s="1">
        <v>6</v>
      </c>
    </row>
    <row r="234" spans="1:52" s="1" customFormat="1" x14ac:dyDescent="0.25">
      <c r="A234" s="1" t="s">
        <v>24</v>
      </c>
      <c r="B234" s="1">
        <v>1146</v>
      </c>
      <c r="C234" s="1">
        <v>1156</v>
      </c>
      <c r="D234" s="1">
        <v>10</v>
      </c>
      <c r="E234" s="1">
        <f t="shared" si="31"/>
        <v>349.30080000000004</v>
      </c>
      <c r="F234" s="1">
        <f t="shared" si="32"/>
        <v>352.34880000000004</v>
      </c>
      <c r="G234" s="1">
        <f t="shared" si="33"/>
        <v>3.048</v>
      </c>
      <c r="H234" s="1" t="s">
        <v>15</v>
      </c>
      <c r="I234" s="1">
        <v>462874</v>
      </c>
      <c r="J234" s="1">
        <f t="shared" si="27"/>
        <v>2.08</v>
      </c>
      <c r="K234" s="1">
        <f t="shared" si="28"/>
        <v>0.3</v>
      </c>
      <c r="L234" s="1">
        <f t="shared" si="29"/>
        <v>80</v>
      </c>
      <c r="M234" s="1">
        <f t="shared" si="30"/>
        <v>8.0000000000000002E-3</v>
      </c>
      <c r="N234" s="1" t="s">
        <v>57</v>
      </c>
      <c r="P234" s="1">
        <f t="shared" si="26"/>
        <v>0</v>
      </c>
      <c r="Q234" s="1">
        <v>0.20799999999999999</v>
      </c>
      <c r="R234" s="1">
        <v>8</v>
      </c>
      <c r="S234" s="1">
        <v>0.03</v>
      </c>
      <c r="T234" s="1" t="s">
        <v>29</v>
      </c>
      <c r="W234" s="1">
        <v>8</v>
      </c>
      <c r="X234" s="1">
        <v>1984</v>
      </c>
      <c r="Y234" s="1">
        <v>288</v>
      </c>
      <c r="Z234" s="1">
        <v>1686</v>
      </c>
      <c r="AA234" s="1">
        <v>8</v>
      </c>
      <c r="AB234" s="1">
        <v>22</v>
      </c>
      <c r="AC234" s="1">
        <v>8</v>
      </c>
      <c r="AD234" s="1">
        <v>4538</v>
      </c>
      <c r="AE234" s="1">
        <v>14.37</v>
      </c>
      <c r="AF234" s="1">
        <v>23</v>
      </c>
      <c r="AG234" s="1">
        <v>4</v>
      </c>
      <c r="AH234" s="1">
        <v>1</v>
      </c>
      <c r="AI234" s="1">
        <v>9</v>
      </c>
      <c r="AJ234" s="1">
        <v>17</v>
      </c>
      <c r="AK234" s="1">
        <v>20.399999999999999</v>
      </c>
      <c r="AL234" s="1">
        <v>1.5</v>
      </c>
      <c r="AM234" s="1">
        <v>6</v>
      </c>
      <c r="AN234" s="1">
        <v>249</v>
      </c>
      <c r="AO234" s="1">
        <v>1.26</v>
      </c>
      <c r="AP234" s="1">
        <v>0.125</v>
      </c>
      <c r="AQ234" s="1">
        <v>179</v>
      </c>
      <c r="AR234" s="1">
        <v>21</v>
      </c>
      <c r="AS234" s="1">
        <v>1.68</v>
      </c>
      <c r="AT234" s="1">
        <v>24</v>
      </c>
      <c r="AU234" s="1">
        <v>0.01</v>
      </c>
      <c r="AV234" s="1">
        <v>10</v>
      </c>
      <c r="AW234" s="1">
        <v>3.28</v>
      </c>
      <c r="AX234" s="1">
        <v>0.01</v>
      </c>
      <c r="AY234" s="1">
        <v>0.08</v>
      </c>
      <c r="AZ234" s="1">
        <v>1</v>
      </c>
    </row>
    <row r="235" spans="1:52" s="1" customFormat="1" x14ac:dyDescent="0.25">
      <c r="A235" s="1" t="s">
        <v>24</v>
      </c>
      <c r="B235" s="1">
        <v>1156</v>
      </c>
      <c r="C235" s="1">
        <v>1166</v>
      </c>
      <c r="D235" s="1">
        <v>10</v>
      </c>
      <c r="E235" s="1">
        <f t="shared" si="31"/>
        <v>352.34880000000004</v>
      </c>
      <c r="F235" s="1">
        <f t="shared" si="32"/>
        <v>355.39680000000004</v>
      </c>
      <c r="G235" s="1">
        <f t="shared" si="33"/>
        <v>3.048</v>
      </c>
      <c r="H235" s="1" t="s">
        <v>15</v>
      </c>
      <c r="I235" s="1">
        <v>462875</v>
      </c>
      <c r="J235" s="1">
        <f t="shared" si="27"/>
        <v>2.06</v>
      </c>
      <c r="K235" s="1">
        <f t="shared" si="28"/>
        <v>0.2</v>
      </c>
      <c r="L235" s="1">
        <f t="shared" si="29"/>
        <v>40</v>
      </c>
      <c r="M235" s="1">
        <f t="shared" si="30"/>
        <v>8.9999999999999993E-3</v>
      </c>
      <c r="N235" s="1" t="s">
        <v>57</v>
      </c>
      <c r="P235" s="1">
        <f t="shared" si="26"/>
        <v>0</v>
      </c>
      <c r="Q235" s="1">
        <v>0.20599999999999999</v>
      </c>
      <c r="R235" s="1">
        <v>4</v>
      </c>
      <c r="S235" s="1">
        <v>0.02</v>
      </c>
      <c r="T235" s="1" t="s">
        <v>29</v>
      </c>
      <c r="W235" s="1">
        <v>9</v>
      </c>
      <c r="X235" s="1">
        <v>2041</v>
      </c>
      <c r="Y235" s="1">
        <v>89</v>
      </c>
      <c r="Z235" s="1">
        <v>604</v>
      </c>
      <c r="AA235" s="1">
        <v>4.5999999999999996</v>
      </c>
      <c r="AB235" s="1">
        <v>22</v>
      </c>
      <c r="AC235" s="1">
        <v>7</v>
      </c>
      <c r="AD235" s="1">
        <v>3242</v>
      </c>
      <c r="AE235" s="1">
        <v>11.27</v>
      </c>
      <c r="AF235" s="1">
        <v>33</v>
      </c>
      <c r="AG235" s="1">
        <v>4</v>
      </c>
      <c r="AH235" s="1">
        <v>1</v>
      </c>
      <c r="AI235" s="1">
        <v>6</v>
      </c>
      <c r="AJ235" s="1">
        <v>18</v>
      </c>
      <c r="AK235" s="1">
        <v>7.2</v>
      </c>
      <c r="AL235" s="1">
        <v>1.5</v>
      </c>
      <c r="AM235" s="1">
        <v>7</v>
      </c>
      <c r="AN235" s="1">
        <v>212</v>
      </c>
      <c r="AO235" s="1">
        <v>1.38</v>
      </c>
      <c r="AP235" s="1">
        <v>0.17199999999999999</v>
      </c>
      <c r="AQ235" s="1">
        <v>117</v>
      </c>
      <c r="AR235" s="1">
        <v>16</v>
      </c>
      <c r="AS235" s="1">
        <v>1.45</v>
      </c>
      <c r="AT235" s="1">
        <v>41</v>
      </c>
      <c r="AU235" s="1">
        <v>0.04</v>
      </c>
      <c r="AV235" s="1">
        <v>8</v>
      </c>
      <c r="AW235" s="1">
        <v>3.55</v>
      </c>
      <c r="AX235" s="1">
        <v>0.02</v>
      </c>
      <c r="AY235" s="1">
        <v>0.35</v>
      </c>
      <c r="AZ235" s="1">
        <v>1</v>
      </c>
    </row>
    <row r="236" spans="1:52" s="1" customFormat="1" x14ac:dyDescent="0.25">
      <c r="A236" s="1" t="s">
        <v>24</v>
      </c>
      <c r="B236" s="1">
        <v>1166</v>
      </c>
      <c r="C236" s="1">
        <v>1176</v>
      </c>
      <c r="D236" s="1">
        <v>10</v>
      </c>
      <c r="E236" s="1">
        <f t="shared" si="31"/>
        <v>355.39680000000004</v>
      </c>
      <c r="F236" s="1">
        <f t="shared" si="32"/>
        <v>358.44480000000004</v>
      </c>
      <c r="G236" s="1">
        <f t="shared" si="33"/>
        <v>3.048</v>
      </c>
      <c r="H236" s="1" t="s">
        <v>15</v>
      </c>
      <c r="I236" s="1">
        <v>462877</v>
      </c>
      <c r="J236" s="1">
        <f t="shared" si="27"/>
        <v>3.8</v>
      </c>
      <c r="K236" s="1">
        <f t="shared" si="28"/>
        <v>0.4</v>
      </c>
      <c r="L236" s="1">
        <f t="shared" si="29"/>
        <v>90</v>
      </c>
      <c r="M236" s="1">
        <f t="shared" si="30"/>
        <v>1E-3</v>
      </c>
      <c r="N236" s="1" t="s">
        <v>57</v>
      </c>
      <c r="P236" s="1">
        <f t="shared" si="26"/>
        <v>0</v>
      </c>
      <c r="Q236" s="1">
        <v>0.38</v>
      </c>
      <c r="R236" s="1">
        <v>9</v>
      </c>
      <c r="S236" s="1">
        <v>0.04</v>
      </c>
      <c r="T236" s="1" t="s">
        <v>29</v>
      </c>
      <c r="W236" s="1">
        <v>1</v>
      </c>
      <c r="X236" s="1">
        <v>3656</v>
      </c>
      <c r="Y236" s="1">
        <v>202</v>
      </c>
      <c r="Z236" s="1">
        <v>893</v>
      </c>
      <c r="AA236" s="1">
        <v>10.1</v>
      </c>
      <c r="AB236" s="1">
        <v>18</v>
      </c>
      <c r="AC236" s="1">
        <v>20</v>
      </c>
      <c r="AD236" s="1">
        <v>3002</v>
      </c>
      <c r="AE236" s="1">
        <v>9.84</v>
      </c>
      <c r="AF236" s="1">
        <v>502</v>
      </c>
      <c r="AG236" s="1">
        <v>4</v>
      </c>
      <c r="AH236" s="1">
        <v>1</v>
      </c>
      <c r="AI236" s="1">
        <v>8</v>
      </c>
      <c r="AJ236" s="1">
        <v>13</v>
      </c>
      <c r="AK236" s="1">
        <v>10.3</v>
      </c>
      <c r="AL236" s="1">
        <v>1.5</v>
      </c>
      <c r="AM236" s="1">
        <v>37</v>
      </c>
      <c r="AN236" s="1">
        <v>147</v>
      </c>
      <c r="AO236" s="1">
        <v>0.93</v>
      </c>
      <c r="AP236" s="1">
        <v>0.19900000000000001</v>
      </c>
      <c r="AQ236" s="1">
        <v>148</v>
      </c>
      <c r="AR236" s="1">
        <v>14</v>
      </c>
      <c r="AS236" s="1">
        <v>1.25</v>
      </c>
      <c r="AT236" s="1">
        <v>38</v>
      </c>
      <c r="AU236" s="1">
        <v>0.02</v>
      </c>
      <c r="AV236" s="1">
        <v>12</v>
      </c>
      <c r="AW236" s="1">
        <v>2.94</v>
      </c>
      <c r="AX236" s="1">
        <v>0.02</v>
      </c>
      <c r="AY236" s="1">
        <v>0.24</v>
      </c>
      <c r="AZ236" s="1">
        <v>4</v>
      </c>
    </row>
    <row r="237" spans="1:52" s="1" customFormat="1" x14ac:dyDescent="0.25">
      <c r="A237" s="1" t="s">
        <v>24</v>
      </c>
      <c r="B237" s="1">
        <v>1176</v>
      </c>
      <c r="C237" s="1">
        <v>1186</v>
      </c>
      <c r="D237" s="1">
        <v>10</v>
      </c>
      <c r="E237" s="1">
        <f t="shared" si="31"/>
        <v>358.44480000000004</v>
      </c>
      <c r="F237" s="1">
        <f t="shared" si="32"/>
        <v>361.49280000000005</v>
      </c>
      <c r="G237" s="1">
        <f t="shared" si="33"/>
        <v>3.048</v>
      </c>
      <c r="H237" s="1" t="s">
        <v>15</v>
      </c>
      <c r="I237" s="1">
        <v>462878</v>
      </c>
      <c r="J237" s="1">
        <f t="shared" si="27"/>
        <v>1.9300000000000002</v>
      </c>
      <c r="K237" s="1">
        <f t="shared" si="28"/>
        <v>0.4</v>
      </c>
      <c r="L237" s="1">
        <f t="shared" si="29"/>
        <v>70</v>
      </c>
      <c r="M237" s="1">
        <f t="shared" si="30"/>
        <v>2E-3</v>
      </c>
      <c r="N237" s="1" t="s">
        <v>57</v>
      </c>
      <c r="P237" s="1">
        <f t="shared" si="26"/>
        <v>0</v>
      </c>
      <c r="Q237" s="1">
        <v>0.193</v>
      </c>
      <c r="R237" s="1">
        <v>7</v>
      </c>
      <c r="S237" s="1">
        <v>0.04</v>
      </c>
      <c r="T237" s="1" t="s">
        <v>29</v>
      </c>
      <c r="W237" s="1">
        <v>2</v>
      </c>
      <c r="X237" s="1">
        <v>1947</v>
      </c>
      <c r="Y237" s="1">
        <v>381</v>
      </c>
      <c r="Z237" s="1">
        <v>537</v>
      </c>
      <c r="AA237" s="1">
        <v>8.3000000000000007</v>
      </c>
      <c r="AB237" s="1">
        <v>18</v>
      </c>
      <c r="AC237" s="1">
        <v>22</v>
      </c>
      <c r="AD237" s="1">
        <v>2957</v>
      </c>
      <c r="AE237" s="1">
        <v>8.69</v>
      </c>
      <c r="AF237" s="1">
        <v>937</v>
      </c>
      <c r="AG237" s="1">
        <v>4</v>
      </c>
      <c r="AH237" s="1">
        <v>1</v>
      </c>
      <c r="AI237" s="1">
        <v>2</v>
      </c>
      <c r="AJ237" s="1">
        <v>12</v>
      </c>
      <c r="AK237" s="1">
        <v>6.1</v>
      </c>
      <c r="AL237" s="1">
        <v>3</v>
      </c>
      <c r="AM237" s="1">
        <v>18</v>
      </c>
      <c r="AN237" s="1">
        <v>127</v>
      </c>
      <c r="AO237" s="1">
        <v>0.68</v>
      </c>
      <c r="AP237" s="1">
        <v>0.11600000000000001</v>
      </c>
      <c r="AQ237" s="1">
        <v>65</v>
      </c>
      <c r="AR237" s="1">
        <v>19</v>
      </c>
      <c r="AS237" s="1">
        <v>1.08</v>
      </c>
      <c r="AT237" s="1">
        <v>50</v>
      </c>
      <c r="AU237" s="1">
        <v>0.03</v>
      </c>
      <c r="AV237" s="1">
        <v>12</v>
      </c>
      <c r="AW237" s="1">
        <v>2.64</v>
      </c>
      <c r="AX237" s="1">
        <v>0.01</v>
      </c>
      <c r="AY237" s="1">
        <v>0.31</v>
      </c>
      <c r="AZ237" s="1">
        <v>7</v>
      </c>
    </row>
    <row r="238" spans="1:52" s="1" customFormat="1" x14ac:dyDescent="0.25">
      <c r="A238" s="1" t="s">
        <v>24</v>
      </c>
      <c r="B238" s="1">
        <v>1186</v>
      </c>
      <c r="C238" s="1">
        <v>1196</v>
      </c>
      <c r="D238" s="1">
        <v>10</v>
      </c>
      <c r="E238" s="1">
        <f t="shared" si="31"/>
        <v>361.49280000000005</v>
      </c>
      <c r="F238" s="1">
        <f t="shared" si="32"/>
        <v>364.54079999999999</v>
      </c>
      <c r="G238" s="1">
        <f t="shared" si="33"/>
        <v>3.048</v>
      </c>
      <c r="H238" s="1" t="s">
        <v>15</v>
      </c>
      <c r="I238" s="1">
        <v>462879</v>
      </c>
      <c r="J238" s="1">
        <f t="shared" si="27"/>
        <v>45.839999999999996</v>
      </c>
      <c r="K238" s="1">
        <f t="shared" si="28"/>
        <v>11</v>
      </c>
      <c r="L238" s="1">
        <f t="shared" si="29"/>
        <v>1790</v>
      </c>
      <c r="M238" s="1">
        <f t="shared" si="30"/>
        <v>4.0000000000000001E-3</v>
      </c>
      <c r="N238" s="1" t="s">
        <v>57</v>
      </c>
      <c r="P238" s="1">
        <f t="shared" si="26"/>
        <v>0</v>
      </c>
      <c r="Q238" s="1">
        <v>4.5839999999999996</v>
      </c>
      <c r="R238" s="1">
        <v>179</v>
      </c>
      <c r="S238" s="1">
        <v>1.1000000000000001</v>
      </c>
      <c r="T238" s="1" t="s">
        <v>29</v>
      </c>
      <c r="U238" s="1">
        <v>1.55</v>
      </c>
      <c r="W238" s="1">
        <v>4</v>
      </c>
      <c r="X238" s="1" t="s">
        <v>17</v>
      </c>
      <c r="Y238" s="1">
        <v>3206</v>
      </c>
      <c r="Z238" s="1" t="s">
        <v>17</v>
      </c>
      <c r="AA238" s="1" t="s">
        <v>21</v>
      </c>
      <c r="AB238" s="1">
        <v>62</v>
      </c>
      <c r="AC238" s="1">
        <v>103</v>
      </c>
      <c r="AD238" s="1">
        <v>3424</v>
      </c>
      <c r="AE238" s="1">
        <v>19.64</v>
      </c>
      <c r="AF238" s="1">
        <v>5579</v>
      </c>
      <c r="AG238" s="1">
        <v>4</v>
      </c>
      <c r="AH238" s="1">
        <v>1</v>
      </c>
      <c r="AI238" s="1">
        <v>2</v>
      </c>
      <c r="AJ238" s="1">
        <v>7</v>
      </c>
      <c r="AK238" s="1">
        <v>208</v>
      </c>
      <c r="AL238" s="1">
        <v>43</v>
      </c>
      <c r="AM238" s="1">
        <v>768</v>
      </c>
      <c r="AN238" s="1">
        <v>59</v>
      </c>
      <c r="AO238" s="1">
        <v>0.6</v>
      </c>
      <c r="AP238" s="1">
        <v>5.8000000000000003E-2</v>
      </c>
      <c r="AQ238" s="1">
        <v>14</v>
      </c>
      <c r="AR238" s="1">
        <v>7</v>
      </c>
      <c r="AS238" s="1">
        <v>0.99</v>
      </c>
      <c r="AT238" s="1">
        <v>25</v>
      </c>
      <c r="AU238" s="1">
        <v>0.01</v>
      </c>
      <c r="AV238" s="1">
        <v>11</v>
      </c>
      <c r="AW238" s="1">
        <v>2.23</v>
      </c>
      <c r="AX238" s="1">
        <v>0.01</v>
      </c>
      <c r="AY238" s="1">
        <v>0.18</v>
      </c>
      <c r="AZ238" s="1">
        <v>1</v>
      </c>
    </row>
    <row r="239" spans="1:52" s="1" customFormat="1" x14ac:dyDescent="0.25">
      <c r="A239" s="1" t="s">
        <v>24</v>
      </c>
      <c r="B239" s="1">
        <v>1196</v>
      </c>
      <c r="C239" s="1">
        <v>1206</v>
      </c>
      <c r="D239" s="1">
        <v>10</v>
      </c>
      <c r="E239" s="1">
        <f t="shared" si="31"/>
        <v>364.54079999999999</v>
      </c>
      <c r="F239" s="1">
        <f t="shared" si="32"/>
        <v>367.58879999999999</v>
      </c>
      <c r="G239" s="1">
        <f t="shared" si="33"/>
        <v>3.048</v>
      </c>
      <c r="H239" s="1" t="s">
        <v>15</v>
      </c>
      <c r="I239" s="1">
        <v>462880</v>
      </c>
      <c r="J239" s="1">
        <f t="shared" si="27"/>
        <v>2.5099999999999998</v>
      </c>
      <c r="K239" s="1">
        <f t="shared" si="28"/>
        <v>0.3</v>
      </c>
      <c r="L239" s="1">
        <f t="shared" si="29"/>
        <v>70</v>
      </c>
      <c r="M239" s="1">
        <f t="shared" si="30"/>
        <v>1.4E-2</v>
      </c>
      <c r="N239" s="1" t="s">
        <v>57</v>
      </c>
      <c r="P239" s="1">
        <f t="shared" si="26"/>
        <v>0</v>
      </c>
      <c r="Q239" s="1">
        <v>0.251</v>
      </c>
      <c r="R239" s="1">
        <v>7</v>
      </c>
      <c r="S239" s="1">
        <v>0.03</v>
      </c>
      <c r="T239" s="1" t="s">
        <v>29</v>
      </c>
      <c r="W239" s="1">
        <v>14</v>
      </c>
      <c r="X239" s="1">
        <v>2324</v>
      </c>
      <c r="Y239" s="1">
        <v>381</v>
      </c>
      <c r="Z239" s="1">
        <v>1997</v>
      </c>
      <c r="AA239" s="1">
        <v>7.1</v>
      </c>
      <c r="AB239" s="1">
        <v>18</v>
      </c>
      <c r="AC239" s="1">
        <v>11</v>
      </c>
      <c r="AD239" s="1">
        <v>4824</v>
      </c>
      <c r="AE239" s="1">
        <v>15.67</v>
      </c>
      <c r="AF239" s="1">
        <v>378</v>
      </c>
      <c r="AG239" s="1">
        <v>51</v>
      </c>
      <c r="AH239" s="1">
        <v>1</v>
      </c>
      <c r="AI239" s="1">
        <v>48</v>
      </c>
      <c r="AJ239" s="1">
        <v>7</v>
      </c>
      <c r="AK239" s="1">
        <v>22.9</v>
      </c>
      <c r="AL239" s="1">
        <v>1.5</v>
      </c>
      <c r="AM239" s="1">
        <v>35</v>
      </c>
      <c r="AN239" s="1">
        <v>224</v>
      </c>
      <c r="AO239" s="1">
        <v>0.34</v>
      </c>
      <c r="AP239" s="1">
        <v>0.04</v>
      </c>
      <c r="AQ239" s="1">
        <v>1812</v>
      </c>
      <c r="AR239" s="1">
        <v>20</v>
      </c>
      <c r="AS239" s="1">
        <v>1.57</v>
      </c>
      <c r="AT239" s="1">
        <v>10</v>
      </c>
      <c r="AU239" s="1">
        <v>0.01</v>
      </c>
      <c r="AV239" s="1">
        <v>11</v>
      </c>
      <c r="AW239" s="1">
        <v>3.31</v>
      </c>
      <c r="AX239" s="1">
        <v>5.0000000000000001E-3</v>
      </c>
      <c r="AY239" s="1">
        <v>7.0000000000000007E-2</v>
      </c>
      <c r="AZ239" s="1">
        <v>1</v>
      </c>
    </row>
    <row r="240" spans="1:52" s="1" customFormat="1" x14ac:dyDescent="0.25">
      <c r="A240" s="1" t="s">
        <v>24</v>
      </c>
      <c r="B240" s="1">
        <v>1206</v>
      </c>
      <c r="C240" s="1">
        <v>1216</v>
      </c>
      <c r="D240" s="1">
        <v>10</v>
      </c>
      <c r="E240" s="1">
        <f t="shared" si="31"/>
        <v>367.58879999999999</v>
      </c>
      <c r="F240" s="1">
        <f t="shared" si="32"/>
        <v>370.63679999999999</v>
      </c>
      <c r="G240" s="1">
        <f t="shared" si="33"/>
        <v>3.048</v>
      </c>
      <c r="H240" s="1" t="s">
        <v>15</v>
      </c>
      <c r="I240" s="1">
        <v>462881</v>
      </c>
      <c r="J240" s="1">
        <f t="shared" si="27"/>
        <v>3.02</v>
      </c>
      <c r="K240" s="1">
        <f t="shared" si="28"/>
        <v>0.3</v>
      </c>
      <c r="L240" s="1">
        <f t="shared" si="29"/>
        <v>50</v>
      </c>
      <c r="M240" s="1">
        <f t="shared" si="30"/>
        <v>2E-3</v>
      </c>
      <c r="N240" s="1" t="s">
        <v>57</v>
      </c>
      <c r="P240" s="1">
        <f t="shared" si="26"/>
        <v>0</v>
      </c>
      <c r="Q240" s="1">
        <v>0.30199999999999999</v>
      </c>
      <c r="R240" s="1">
        <v>5</v>
      </c>
      <c r="S240" s="1">
        <v>0.03</v>
      </c>
      <c r="T240" s="1" t="s">
        <v>29</v>
      </c>
      <c r="W240" s="1">
        <v>2</v>
      </c>
      <c r="X240" s="1">
        <v>2984</v>
      </c>
      <c r="Y240" s="1">
        <v>33</v>
      </c>
      <c r="Z240" s="1">
        <v>228</v>
      </c>
      <c r="AA240" s="1">
        <v>5.3</v>
      </c>
      <c r="AB240" s="1">
        <v>18</v>
      </c>
      <c r="AC240" s="1">
        <v>33</v>
      </c>
      <c r="AD240" s="1">
        <v>605</v>
      </c>
      <c r="AE240" s="1">
        <v>4.33</v>
      </c>
      <c r="AF240" s="1">
        <v>115</v>
      </c>
      <c r="AG240" s="1">
        <v>4</v>
      </c>
      <c r="AH240" s="1">
        <v>1</v>
      </c>
      <c r="AI240" s="1">
        <v>1</v>
      </c>
      <c r="AJ240" s="1">
        <v>16</v>
      </c>
      <c r="AK240" s="1">
        <v>2.1</v>
      </c>
      <c r="AL240" s="1">
        <v>1.5</v>
      </c>
      <c r="AM240" s="1">
        <v>7</v>
      </c>
      <c r="AN240" s="1">
        <v>145</v>
      </c>
      <c r="AO240" s="1">
        <v>0.61</v>
      </c>
      <c r="AP240" s="1">
        <v>7.9000000000000001E-2</v>
      </c>
      <c r="AQ240" s="1">
        <v>6</v>
      </c>
      <c r="AR240" s="1">
        <v>20</v>
      </c>
      <c r="AS240" s="1">
        <v>0.88</v>
      </c>
      <c r="AT240" s="1">
        <v>59</v>
      </c>
      <c r="AU240" s="1">
        <v>0.11</v>
      </c>
      <c r="AV240" s="1">
        <v>5</v>
      </c>
      <c r="AW240" s="1">
        <v>1.62</v>
      </c>
      <c r="AX240" s="1">
        <v>0.06</v>
      </c>
      <c r="AY240" s="1">
        <v>0.17</v>
      </c>
      <c r="AZ240" s="1">
        <v>3</v>
      </c>
    </row>
    <row r="241" spans="1:52" s="1" customFormat="1" x14ac:dyDescent="0.25">
      <c r="A241" s="1" t="s">
        <v>24</v>
      </c>
      <c r="B241" s="1">
        <v>1216</v>
      </c>
      <c r="C241" s="1">
        <v>1226</v>
      </c>
      <c r="D241" s="1">
        <v>10</v>
      </c>
      <c r="E241" s="1">
        <f t="shared" si="31"/>
        <v>370.63679999999999</v>
      </c>
      <c r="F241" s="1">
        <f t="shared" si="32"/>
        <v>373.6848</v>
      </c>
      <c r="G241" s="1">
        <f t="shared" si="33"/>
        <v>3.048</v>
      </c>
      <c r="H241" s="1" t="s">
        <v>15</v>
      </c>
      <c r="I241" s="1">
        <v>462882</v>
      </c>
      <c r="J241" s="1">
        <f t="shared" si="27"/>
        <v>0.56000000000000005</v>
      </c>
      <c r="K241" s="1">
        <f t="shared" si="28"/>
        <v>0.1</v>
      </c>
      <c r="L241" s="1">
        <f t="shared" si="29"/>
        <v>11</v>
      </c>
      <c r="M241" s="1">
        <f t="shared" si="30"/>
        <v>2E-3</v>
      </c>
      <c r="N241" s="1" t="s">
        <v>55</v>
      </c>
      <c r="P241" s="1">
        <f t="shared" si="26"/>
        <v>0</v>
      </c>
      <c r="Q241" s="1">
        <v>5.6000000000000001E-2</v>
      </c>
      <c r="R241" s="1">
        <v>1.1000000000000001</v>
      </c>
      <c r="S241" s="1">
        <v>0.01</v>
      </c>
      <c r="T241" s="1" t="s">
        <v>29</v>
      </c>
      <c r="W241" s="1">
        <v>2</v>
      </c>
      <c r="X241" s="1">
        <v>566</v>
      </c>
      <c r="Y241" s="1">
        <v>19</v>
      </c>
      <c r="Z241" s="1">
        <v>92</v>
      </c>
      <c r="AA241" s="1">
        <v>1.1000000000000001</v>
      </c>
      <c r="AB241" s="1">
        <v>9</v>
      </c>
      <c r="AC241" s="1">
        <v>28</v>
      </c>
      <c r="AD241" s="1">
        <v>562</v>
      </c>
      <c r="AE241" s="1">
        <v>5.07</v>
      </c>
      <c r="AF241" s="1">
        <v>67</v>
      </c>
      <c r="AG241" s="1">
        <v>4</v>
      </c>
      <c r="AH241" s="1">
        <v>1</v>
      </c>
      <c r="AI241" s="1">
        <v>1</v>
      </c>
      <c r="AJ241" s="1">
        <v>25</v>
      </c>
      <c r="AK241" s="1">
        <v>0.25</v>
      </c>
      <c r="AL241" s="1">
        <v>1.5</v>
      </c>
      <c r="AM241" s="1">
        <v>1.5</v>
      </c>
      <c r="AN241" s="1">
        <v>81</v>
      </c>
      <c r="AO241" s="1">
        <v>0.92</v>
      </c>
      <c r="AP241" s="1">
        <v>7.0000000000000007E-2</v>
      </c>
      <c r="AQ241" s="1">
        <v>14</v>
      </c>
      <c r="AR241" s="1">
        <v>7</v>
      </c>
      <c r="AS241" s="1">
        <v>0.66</v>
      </c>
      <c r="AT241" s="1">
        <v>28</v>
      </c>
      <c r="AU241" s="1">
        <v>0.08</v>
      </c>
      <c r="AV241" s="1">
        <v>5</v>
      </c>
      <c r="AW241" s="1">
        <v>1.27</v>
      </c>
      <c r="AX241" s="1">
        <v>0.09</v>
      </c>
      <c r="AY241" s="1">
        <v>0.05</v>
      </c>
      <c r="AZ241" s="1">
        <v>1</v>
      </c>
    </row>
    <row r="242" spans="1:52" s="1" customFormat="1" x14ac:dyDescent="0.25">
      <c r="A242" s="1" t="s">
        <v>24</v>
      </c>
      <c r="B242" s="1">
        <v>1226</v>
      </c>
      <c r="C242" s="1">
        <v>1236</v>
      </c>
      <c r="D242" s="1">
        <v>10</v>
      </c>
      <c r="E242" s="1">
        <f t="shared" si="31"/>
        <v>373.6848</v>
      </c>
      <c r="F242" s="1">
        <f t="shared" si="32"/>
        <v>376.7328</v>
      </c>
      <c r="G242" s="1">
        <f t="shared" si="33"/>
        <v>3.048</v>
      </c>
      <c r="H242" s="1" t="s">
        <v>15</v>
      </c>
      <c r="I242" s="1">
        <v>462884</v>
      </c>
      <c r="J242" s="1">
        <f t="shared" si="27"/>
        <v>0.49</v>
      </c>
      <c r="K242" s="1">
        <f t="shared" si="28"/>
        <v>0.1</v>
      </c>
      <c r="L242" s="1">
        <f t="shared" si="29"/>
        <v>10</v>
      </c>
      <c r="M242" s="1">
        <f t="shared" si="30"/>
        <v>3.0000000000000001E-3</v>
      </c>
      <c r="N242" s="1" t="s">
        <v>55</v>
      </c>
      <c r="P242" s="1">
        <f t="shared" si="26"/>
        <v>0</v>
      </c>
      <c r="Q242" s="1">
        <v>4.9000000000000002E-2</v>
      </c>
      <c r="R242" s="1">
        <v>1</v>
      </c>
      <c r="S242" s="1">
        <v>0.01</v>
      </c>
      <c r="T242" s="1" t="s">
        <v>29</v>
      </c>
      <c r="W242" s="1">
        <v>3</v>
      </c>
      <c r="X242" s="1">
        <v>507</v>
      </c>
      <c r="Y242" s="1">
        <v>14</v>
      </c>
      <c r="Z242" s="1">
        <v>117</v>
      </c>
      <c r="AA242" s="1">
        <v>1</v>
      </c>
      <c r="AB242" s="1">
        <v>13</v>
      </c>
      <c r="AC242" s="1">
        <v>15</v>
      </c>
      <c r="AD242" s="1">
        <v>680</v>
      </c>
      <c r="AE242" s="1">
        <v>4.53</v>
      </c>
      <c r="AF242" s="1">
        <v>56</v>
      </c>
      <c r="AG242" s="1">
        <v>4</v>
      </c>
      <c r="AH242" s="1">
        <v>1</v>
      </c>
      <c r="AI242" s="1">
        <v>1</v>
      </c>
      <c r="AJ242" s="1">
        <v>17</v>
      </c>
      <c r="AK242" s="1">
        <v>1</v>
      </c>
      <c r="AL242" s="1">
        <v>1.5</v>
      </c>
      <c r="AM242" s="1">
        <v>1.5</v>
      </c>
      <c r="AN242" s="1">
        <v>156</v>
      </c>
      <c r="AO242" s="1">
        <v>0.79</v>
      </c>
      <c r="AP242" s="1">
        <v>8.3000000000000004E-2</v>
      </c>
      <c r="AQ242" s="1">
        <v>5</v>
      </c>
      <c r="AR242" s="1">
        <v>17</v>
      </c>
      <c r="AS242" s="1">
        <v>0.85</v>
      </c>
      <c r="AT242" s="1">
        <v>29</v>
      </c>
      <c r="AU242" s="1">
        <v>0.09</v>
      </c>
      <c r="AV242" s="1">
        <v>4</v>
      </c>
      <c r="AW242" s="1">
        <v>1.69</v>
      </c>
      <c r="AX242" s="1">
        <v>0.05</v>
      </c>
      <c r="AY242" s="1">
        <v>0.08</v>
      </c>
      <c r="AZ242" s="1">
        <v>2</v>
      </c>
    </row>
    <row r="243" spans="1:52" s="1" customFormat="1" x14ac:dyDescent="0.25">
      <c r="A243" s="1" t="s">
        <v>24</v>
      </c>
      <c r="B243" s="1">
        <v>1236</v>
      </c>
      <c r="C243" s="1">
        <v>1244.5</v>
      </c>
      <c r="D243" s="1">
        <v>8.5</v>
      </c>
      <c r="E243" s="1">
        <f t="shared" si="31"/>
        <v>376.7328</v>
      </c>
      <c r="F243" s="1">
        <f t="shared" si="32"/>
        <v>379.3236</v>
      </c>
      <c r="G243" s="1">
        <f t="shared" si="33"/>
        <v>2.5908000000000002</v>
      </c>
      <c r="H243" s="1" t="s">
        <v>15</v>
      </c>
      <c r="I243" s="1">
        <v>462885</v>
      </c>
      <c r="J243" s="1">
        <f t="shared" si="27"/>
        <v>0.28900000000000003</v>
      </c>
      <c r="K243" s="1">
        <f t="shared" si="28"/>
        <v>0.255</v>
      </c>
      <c r="L243" s="1">
        <f t="shared" si="29"/>
        <v>8.5</v>
      </c>
      <c r="M243" s="1">
        <f t="shared" si="30"/>
        <v>3.3999999999999998E-3</v>
      </c>
      <c r="N243" s="1" t="s">
        <v>55</v>
      </c>
      <c r="P243" s="1">
        <f t="shared" si="26"/>
        <v>0</v>
      </c>
      <c r="Q243" s="1">
        <v>3.4000000000000002E-2</v>
      </c>
      <c r="R243" s="1">
        <v>1</v>
      </c>
      <c r="S243" s="1">
        <v>0.03</v>
      </c>
      <c r="T243" s="1" t="s">
        <v>29</v>
      </c>
      <c r="W243" s="1">
        <v>4</v>
      </c>
      <c r="X243" s="1">
        <v>343</v>
      </c>
      <c r="Y243" s="1">
        <v>40</v>
      </c>
      <c r="Z243" s="1">
        <v>124</v>
      </c>
      <c r="AA243" s="1">
        <v>1</v>
      </c>
      <c r="AB243" s="1">
        <v>7</v>
      </c>
      <c r="AC243" s="1">
        <v>29</v>
      </c>
      <c r="AD243" s="1">
        <v>774</v>
      </c>
      <c r="AE243" s="1">
        <v>3.79</v>
      </c>
      <c r="AF243" s="1">
        <v>378</v>
      </c>
      <c r="AG243" s="1">
        <v>4</v>
      </c>
      <c r="AH243" s="1">
        <v>1</v>
      </c>
      <c r="AI243" s="1">
        <v>2</v>
      </c>
      <c r="AJ243" s="1">
        <v>40</v>
      </c>
      <c r="AK243" s="1">
        <v>0.8</v>
      </c>
      <c r="AL243" s="1">
        <v>1.5</v>
      </c>
      <c r="AM243" s="1">
        <v>6</v>
      </c>
      <c r="AN243" s="1">
        <v>72</v>
      </c>
      <c r="AO243" s="1">
        <v>0.94</v>
      </c>
      <c r="AP243" s="1">
        <v>6.6000000000000003E-2</v>
      </c>
      <c r="AQ243" s="1">
        <v>10</v>
      </c>
      <c r="AR243" s="1">
        <v>12</v>
      </c>
      <c r="AS243" s="1">
        <v>0.71</v>
      </c>
      <c r="AT243" s="1">
        <v>88</v>
      </c>
      <c r="AU243" s="1">
        <v>0.06</v>
      </c>
      <c r="AV243" s="1">
        <v>6</v>
      </c>
      <c r="AW243" s="1">
        <v>1.64</v>
      </c>
      <c r="AX243" s="1">
        <v>0.13</v>
      </c>
      <c r="AY243" s="1">
        <v>0.26</v>
      </c>
      <c r="AZ243" s="1">
        <v>1</v>
      </c>
    </row>
    <row r="244" spans="1:52" s="1" customFormat="1" x14ac:dyDescent="0.25">
      <c r="A244" s="1" t="s">
        <v>24</v>
      </c>
      <c r="B244" s="1">
        <v>1244.5</v>
      </c>
      <c r="C244" s="1">
        <v>1246</v>
      </c>
      <c r="D244" s="1">
        <v>1.5</v>
      </c>
      <c r="E244" s="1">
        <f t="shared" si="31"/>
        <v>379.3236</v>
      </c>
      <c r="F244" s="1">
        <f t="shared" si="32"/>
        <v>379.7808</v>
      </c>
      <c r="G244" s="1">
        <f t="shared" si="33"/>
        <v>0.45720000000000005</v>
      </c>
      <c r="H244" s="1" t="s">
        <v>15</v>
      </c>
      <c r="I244" s="1">
        <v>462887</v>
      </c>
      <c r="J244" s="1">
        <f t="shared" si="27"/>
        <v>0.11549999999999999</v>
      </c>
      <c r="K244" s="1">
        <f t="shared" si="28"/>
        <v>4.4999999999999998E-2</v>
      </c>
      <c r="L244" s="1">
        <f t="shared" si="29"/>
        <v>4.5</v>
      </c>
      <c r="M244" s="1">
        <f t="shared" si="30"/>
        <v>6.8999999999999999E-3</v>
      </c>
      <c r="N244" s="1" t="s">
        <v>55</v>
      </c>
      <c r="P244" s="1">
        <f t="shared" si="26"/>
        <v>0</v>
      </c>
      <c r="Q244" s="1">
        <v>7.6999999999999999E-2</v>
      </c>
      <c r="R244" s="1">
        <v>3</v>
      </c>
      <c r="S244" s="1">
        <v>0.03</v>
      </c>
      <c r="T244" s="1" t="s">
        <v>29</v>
      </c>
      <c r="W244" s="1">
        <v>46</v>
      </c>
      <c r="X244" s="1">
        <v>759</v>
      </c>
      <c r="Y244" s="1">
        <v>96</v>
      </c>
      <c r="Z244" s="1">
        <v>923</v>
      </c>
      <c r="AA244" s="1">
        <v>3</v>
      </c>
      <c r="AB244" s="1">
        <v>13</v>
      </c>
      <c r="AC244" s="1">
        <v>10</v>
      </c>
      <c r="AD244" s="1">
        <v>3173</v>
      </c>
      <c r="AE244" s="1">
        <v>10.17</v>
      </c>
      <c r="AF244" s="1">
        <v>21</v>
      </c>
      <c r="AG244" s="1">
        <v>4</v>
      </c>
      <c r="AH244" s="1">
        <v>1</v>
      </c>
      <c r="AI244" s="1">
        <v>4</v>
      </c>
      <c r="AJ244" s="1">
        <v>17</v>
      </c>
      <c r="AK244" s="1">
        <v>10.3</v>
      </c>
      <c r="AL244" s="1">
        <v>1.5</v>
      </c>
      <c r="AM244" s="1">
        <v>8</v>
      </c>
      <c r="AN244" s="1">
        <v>150</v>
      </c>
      <c r="AO244" s="1">
        <v>1.06</v>
      </c>
      <c r="AP244" s="1">
        <v>0.193</v>
      </c>
      <c r="AQ244" s="1">
        <v>60</v>
      </c>
      <c r="AR244" s="1">
        <v>14</v>
      </c>
      <c r="AS244" s="1">
        <v>1.26</v>
      </c>
      <c r="AT244" s="1">
        <v>42</v>
      </c>
      <c r="AU244" s="1">
        <v>0.03</v>
      </c>
      <c r="AV244" s="1">
        <v>11</v>
      </c>
      <c r="AW244" s="1">
        <v>3.27</v>
      </c>
      <c r="AX244" s="1">
        <v>0.02</v>
      </c>
      <c r="AY244" s="1">
        <v>0.22</v>
      </c>
      <c r="AZ244" s="1" t="s">
        <v>21</v>
      </c>
    </row>
    <row r="245" spans="1:52" s="1" customFormat="1" x14ac:dyDescent="0.25">
      <c r="A245" s="1" t="s">
        <v>24</v>
      </c>
      <c r="B245" s="1">
        <v>1246</v>
      </c>
      <c r="C245" s="1">
        <v>1256</v>
      </c>
      <c r="D245" s="1">
        <v>10</v>
      </c>
      <c r="E245" s="1">
        <f t="shared" si="31"/>
        <v>379.7808</v>
      </c>
      <c r="F245" s="1">
        <f t="shared" si="32"/>
        <v>382.8288</v>
      </c>
      <c r="G245" s="1">
        <f t="shared" si="33"/>
        <v>3.048</v>
      </c>
      <c r="H245" s="1" t="s">
        <v>15</v>
      </c>
      <c r="I245" s="1">
        <v>462888</v>
      </c>
      <c r="J245" s="1">
        <f t="shared" si="27"/>
        <v>2.42</v>
      </c>
      <c r="K245" s="1">
        <f t="shared" si="28"/>
        <v>0.5</v>
      </c>
      <c r="L245" s="1">
        <f t="shared" si="29"/>
        <v>210</v>
      </c>
      <c r="M245" s="1">
        <f t="shared" si="30"/>
        <v>6.0000000000000001E-3</v>
      </c>
      <c r="N245" s="1" t="s">
        <v>57</v>
      </c>
      <c r="P245" s="1">
        <f t="shared" si="26"/>
        <v>0</v>
      </c>
      <c r="Q245" s="1">
        <v>0.24199999999999999</v>
      </c>
      <c r="R245" s="1">
        <v>21</v>
      </c>
      <c r="S245" s="1">
        <v>0.05</v>
      </c>
      <c r="T245" s="1" t="s">
        <v>29</v>
      </c>
      <c r="W245" s="1">
        <v>6</v>
      </c>
      <c r="X245" s="1">
        <v>2332</v>
      </c>
      <c r="Y245" s="1">
        <v>412</v>
      </c>
      <c r="Z245" s="1">
        <v>492</v>
      </c>
      <c r="AA245" s="1">
        <v>22.3</v>
      </c>
      <c r="AB245" s="1">
        <v>13</v>
      </c>
      <c r="AC245" s="1">
        <v>14</v>
      </c>
      <c r="AD245" s="1">
        <v>3396</v>
      </c>
      <c r="AE245" s="1">
        <v>12.48</v>
      </c>
      <c r="AF245" s="1">
        <v>542</v>
      </c>
      <c r="AG245" s="1">
        <v>4</v>
      </c>
      <c r="AH245" s="1">
        <v>1</v>
      </c>
      <c r="AI245" s="1">
        <v>6</v>
      </c>
      <c r="AJ245" s="1">
        <v>21</v>
      </c>
      <c r="AK245" s="1">
        <v>5.4</v>
      </c>
      <c r="AL245" s="1">
        <v>1.5</v>
      </c>
      <c r="AM245" s="1">
        <v>107</v>
      </c>
      <c r="AN245" s="1">
        <v>217</v>
      </c>
      <c r="AO245" s="1">
        <v>1.2</v>
      </c>
      <c r="AP245" s="1">
        <v>0.156</v>
      </c>
      <c r="AQ245" s="1">
        <v>57</v>
      </c>
      <c r="AR245" s="1">
        <v>18</v>
      </c>
      <c r="AS245" s="1">
        <v>1.43</v>
      </c>
      <c r="AT245" s="1">
        <v>37</v>
      </c>
      <c r="AU245" s="1">
        <v>0.04</v>
      </c>
      <c r="AV245" s="1">
        <v>11</v>
      </c>
      <c r="AW245" s="1">
        <v>3.54</v>
      </c>
      <c r="AX245" s="1">
        <v>0.01</v>
      </c>
      <c r="AY245" s="1">
        <v>0.24</v>
      </c>
      <c r="AZ245" s="1">
        <v>33</v>
      </c>
    </row>
    <row r="246" spans="1:52" s="1" customFormat="1" x14ac:dyDescent="0.25">
      <c r="A246" s="1" t="s">
        <v>24</v>
      </c>
      <c r="B246" s="1">
        <v>1256</v>
      </c>
      <c r="C246" s="1">
        <v>1260.5</v>
      </c>
      <c r="D246" s="1">
        <v>4.5</v>
      </c>
      <c r="E246" s="1">
        <f t="shared" si="31"/>
        <v>382.8288</v>
      </c>
      <c r="F246" s="1">
        <f t="shared" si="32"/>
        <v>384.2004</v>
      </c>
      <c r="G246" s="1">
        <f t="shared" si="33"/>
        <v>1.3716000000000002</v>
      </c>
      <c r="H246" s="1" t="s">
        <v>15</v>
      </c>
      <c r="I246" s="1">
        <v>462889</v>
      </c>
      <c r="J246" s="1">
        <f t="shared" si="27"/>
        <v>1.3499999999999999</v>
      </c>
      <c r="K246" s="1">
        <f t="shared" si="28"/>
        <v>0.27</v>
      </c>
      <c r="L246" s="1">
        <f t="shared" si="29"/>
        <v>40.5</v>
      </c>
      <c r="M246" s="1">
        <f t="shared" si="30"/>
        <v>2.2499999999999998E-3</v>
      </c>
      <c r="N246" s="1" t="s">
        <v>57</v>
      </c>
      <c r="P246" s="1">
        <f t="shared" ref="P246:P309" si="34">B246-C245</f>
        <v>0</v>
      </c>
      <c r="Q246" s="1">
        <v>0.3</v>
      </c>
      <c r="R246" s="1">
        <v>9</v>
      </c>
      <c r="S246" s="1">
        <v>0.06</v>
      </c>
      <c r="T246" s="1" t="s">
        <v>29</v>
      </c>
      <c r="W246" s="1">
        <v>5</v>
      </c>
      <c r="X246" s="1">
        <v>2999</v>
      </c>
      <c r="Y246" s="1">
        <v>140</v>
      </c>
      <c r="Z246" s="1">
        <v>436</v>
      </c>
      <c r="AA246" s="1">
        <v>9.5</v>
      </c>
      <c r="AB246" s="1">
        <v>13</v>
      </c>
      <c r="AC246" s="1">
        <v>38</v>
      </c>
      <c r="AD246" s="1">
        <v>3849</v>
      </c>
      <c r="AE246" s="1">
        <v>14.1</v>
      </c>
      <c r="AF246" s="1">
        <v>1143</v>
      </c>
      <c r="AG246" s="1">
        <v>4</v>
      </c>
      <c r="AH246" s="1">
        <v>1</v>
      </c>
      <c r="AI246" s="1">
        <v>3</v>
      </c>
      <c r="AJ246" s="1">
        <v>16</v>
      </c>
      <c r="AK246" s="1">
        <v>3.7</v>
      </c>
      <c r="AL246" s="1">
        <v>5</v>
      </c>
      <c r="AM246" s="1">
        <v>37</v>
      </c>
      <c r="AN246" s="1">
        <v>217</v>
      </c>
      <c r="AO246" s="1">
        <v>1.04</v>
      </c>
      <c r="AP246" s="1">
        <v>0.106</v>
      </c>
      <c r="AQ246" s="1">
        <v>34</v>
      </c>
      <c r="AR246" s="1">
        <v>14</v>
      </c>
      <c r="AS246" s="1">
        <v>1.5</v>
      </c>
      <c r="AT246" s="1">
        <v>43</v>
      </c>
      <c r="AU246" s="1">
        <v>0.03</v>
      </c>
      <c r="AV246" s="1">
        <v>11</v>
      </c>
      <c r="AW246" s="1">
        <v>3.77</v>
      </c>
      <c r="AX246" s="1">
        <v>0.01</v>
      </c>
      <c r="AY246" s="1">
        <v>0.16</v>
      </c>
      <c r="AZ246" s="1">
        <v>75</v>
      </c>
    </row>
    <row r="247" spans="1:52" s="1" customFormat="1" x14ac:dyDescent="0.25">
      <c r="A247" s="1" t="s">
        <v>24</v>
      </c>
      <c r="B247" s="1">
        <v>1260.5</v>
      </c>
      <c r="C247" s="1">
        <v>1266</v>
      </c>
      <c r="D247" s="1">
        <v>5.5</v>
      </c>
      <c r="E247" s="1">
        <f t="shared" si="31"/>
        <v>384.2004</v>
      </c>
      <c r="F247" s="1">
        <f t="shared" si="32"/>
        <v>385.8768</v>
      </c>
      <c r="G247" s="1">
        <f t="shared" si="33"/>
        <v>1.6764000000000001</v>
      </c>
      <c r="H247" s="1" t="s">
        <v>15</v>
      </c>
      <c r="I247" s="1">
        <v>462890</v>
      </c>
      <c r="J247" s="1">
        <f t="shared" si="27"/>
        <v>0.46200000000000002</v>
      </c>
      <c r="K247" s="1">
        <f t="shared" si="28"/>
        <v>5.5E-2</v>
      </c>
      <c r="L247" s="1">
        <f t="shared" si="29"/>
        <v>7.6999999999999993</v>
      </c>
      <c r="M247" s="1">
        <f t="shared" si="30"/>
        <v>3.8500000000000001E-3</v>
      </c>
      <c r="N247" s="1" t="s">
        <v>57</v>
      </c>
      <c r="P247" s="1">
        <f t="shared" si="34"/>
        <v>0</v>
      </c>
      <c r="Q247" s="1">
        <v>8.4000000000000005E-2</v>
      </c>
      <c r="R247" s="1">
        <v>1.4</v>
      </c>
      <c r="S247" s="1">
        <v>0.01</v>
      </c>
      <c r="T247" s="1" t="s">
        <v>29</v>
      </c>
      <c r="W247" s="1">
        <v>7</v>
      </c>
      <c r="X247" s="1">
        <v>838</v>
      </c>
      <c r="Y247" s="1">
        <v>23</v>
      </c>
      <c r="Z247" s="1">
        <v>102</v>
      </c>
      <c r="AA247" s="1">
        <v>1.4</v>
      </c>
      <c r="AB247" s="1">
        <v>10</v>
      </c>
      <c r="AC247" s="1">
        <v>18</v>
      </c>
      <c r="AD247" s="1">
        <v>838</v>
      </c>
      <c r="AE247" s="1">
        <v>4.8099999999999996</v>
      </c>
      <c r="AF247" s="1">
        <v>14</v>
      </c>
      <c r="AG247" s="1">
        <v>4</v>
      </c>
      <c r="AH247" s="1">
        <v>1</v>
      </c>
      <c r="AI247" s="1">
        <v>2</v>
      </c>
      <c r="AJ247" s="1">
        <v>26</v>
      </c>
      <c r="AK247" s="1">
        <v>0.7</v>
      </c>
      <c r="AL247" s="1">
        <v>1.5</v>
      </c>
      <c r="AM247" s="1">
        <v>3</v>
      </c>
      <c r="AN247" s="1">
        <v>121</v>
      </c>
      <c r="AO247" s="1">
        <v>1.19</v>
      </c>
      <c r="AP247" s="1">
        <v>0.08</v>
      </c>
      <c r="AQ247" s="1">
        <v>7</v>
      </c>
      <c r="AR247" s="1">
        <v>6</v>
      </c>
      <c r="AS247" s="1">
        <v>0.85</v>
      </c>
      <c r="AT247" s="1">
        <v>49</v>
      </c>
      <c r="AU247" s="1">
        <v>0.09</v>
      </c>
      <c r="AV247" s="1">
        <v>3</v>
      </c>
      <c r="AW247" s="1">
        <v>1.58</v>
      </c>
      <c r="AX247" s="1">
        <v>7.0000000000000007E-2</v>
      </c>
      <c r="AY247" s="1">
        <v>0.35</v>
      </c>
      <c r="AZ247" s="1">
        <v>1</v>
      </c>
    </row>
    <row r="248" spans="1:52" s="1" customFormat="1" x14ac:dyDescent="0.25">
      <c r="A248" s="1" t="s">
        <v>24</v>
      </c>
      <c r="B248" s="1">
        <v>1266</v>
      </c>
      <c r="C248" s="1">
        <v>1268.5</v>
      </c>
      <c r="D248" s="1">
        <v>2.5</v>
      </c>
      <c r="E248" s="1">
        <f t="shared" si="31"/>
        <v>385.8768</v>
      </c>
      <c r="F248" s="1">
        <f t="shared" si="32"/>
        <v>386.6388</v>
      </c>
      <c r="G248" s="1">
        <f t="shared" si="33"/>
        <v>0.76200000000000001</v>
      </c>
      <c r="H248" s="1" t="s">
        <v>15</v>
      </c>
      <c r="I248" s="1">
        <v>462891</v>
      </c>
      <c r="J248" s="1">
        <f t="shared" si="27"/>
        <v>3.7499999999999999E-2</v>
      </c>
      <c r="K248" s="1">
        <f t="shared" si="28"/>
        <v>1.2500000000000001E-2</v>
      </c>
      <c r="L248" s="1">
        <f t="shared" si="29"/>
        <v>0.375</v>
      </c>
      <c r="M248" s="1">
        <f t="shared" si="30"/>
        <v>5.0000000000000001E-4</v>
      </c>
      <c r="N248" s="1" t="s">
        <v>57</v>
      </c>
      <c r="P248" s="1">
        <f t="shared" si="34"/>
        <v>0</v>
      </c>
      <c r="Q248" s="1">
        <v>1.4999999999999999E-2</v>
      </c>
      <c r="R248" s="1">
        <v>0.15</v>
      </c>
      <c r="S248" s="1">
        <v>5.0000000000000001E-3</v>
      </c>
      <c r="T248" s="1" t="s">
        <v>29</v>
      </c>
      <c r="W248" s="1">
        <v>2</v>
      </c>
      <c r="X248" s="1">
        <v>161</v>
      </c>
      <c r="Y248" s="1">
        <v>25</v>
      </c>
      <c r="Z248" s="1">
        <v>118</v>
      </c>
      <c r="AA248" s="1">
        <v>0.15</v>
      </c>
      <c r="AB248" s="1">
        <v>7</v>
      </c>
      <c r="AC248" s="1">
        <v>8</v>
      </c>
      <c r="AD248" s="1">
        <v>957</v>
      </c>
      <c r="AE248" s="1">
        <v>3.48</v>
      </c>
      <c r="AF248" s="1">
        <v>13</v>
      </c>
      <c r="AG248" s="1">
        <v>4</v>
      </c>
      <c r="AH248" s="1">
        <v>1</v>
      </c>
      <c r="AI248" s="1">
        <v>1</v>
      </c>
      <c r="AJ248" s="1">
        <v>13</v>
      </c>
      <c r="AK248" s="1">
        <v>0.25</v>
      </c>
      <c r="AL248" s="1">
        <v>1.5</v>
      </c>
      <c r="AM248" s="1">
        <v>6</v>
      </c>
      <c r="AN248" s="1">
        <v>58</v>
      </c>
      <c r="AO248" s="1">
        <v>0.67</v>
      </c>
      <c r="AP248" s="1">
        <v>4.2000000000000003E-2</v>
      </c>
      <c r="AQ248" s="1">
        <v>5</v>
      </c>
      <c r="AR248" s="1">
        <v>8</v>
      </c>
      <c r="AS248" s="1">
        <v>0.81</v>
      </c>
      <c r="AT248" s="1">
        <v>79</v>
      </c>
      <c r="AU248" s="1">
        <v>0.05</v>
      </c>
      <c r="AV248" s="1">
        <v>5</v>
      </c>
      <c r="AW248" s="1">
        <v>1.56</v>
      </c>
      <c r="AX248" s="1">
        <v>0.02</v>
      </c>
      <c r="AY248" s="1">
        <v>0.36</v>
      </c>
      <c r="AZ248" s="1">
        <v>2</v>
      </c>
    </row>
    <row r="249" spans="1:52" s="1" customFormat="1" x14ac:dyDescent="0.25">
      <c r="A249" s="1" t="s">
        <v>24</v>
      </c>
      <c r="B249" s="1">
        <v>1268.5</v>
      </c>
      <c r="C249" s="1">
        <v>1276</v>
      </c>
      <c r="D249" s="1">
        <v>7.5</v>
      </c>
      <c r="E249" s="1">
        <f t="shared" si="31"/>
        <v>386.6388</v>
      </c>
      <c r="F249" s="1">
        <f t="shared" si="32"/>
        <v>388.9248</v>
      </c>
      <c r="G249" s="1">
        <f t="shared" si="33"/>
        <v>2.286</v>
      </c>
      <c r="H249" s="1" t="s">
        <v>15</v>
      </c>
      <c r="I249" s="1">
        <v>462892</v>
      </c>
      <c r="J249" s="1">
        <f t="shared" si="27"/>
        <v>0.4425</v>
      </c>
      <c r="K249" s="1">
        <f t="shared" si="28"/>
        <v>7.4999999999999997E-2</v>
      </c>
      <c r="L249" s="1">
        <f t="shared" si="29"/>
        <v>22.5</v>
      </c>
      <c r="M249" s="1">
        <f t="shared" si="30"/>
        <v>4.4999999999999997E-3</v>
      </c>
      <c r="N249" s="1" t="s">
        <v>57</v>
      </c>
      <c r="P249" s="1">
        <f t="shared" si="34"/>
        <v>0</v>
      </c>
      <c r="Q249" s="1">
        <v>5.8999999999999997E-2</v>
      </c>
      <c r="R249" s="1">
        <v>3</v>
      </c>
      <c r="S249" s="1">
        <v>0.01</v>
      </c>
      <c r="T249" s="1" t="s">
        <v>29</v>
      </c>
      <c r="W249" s="1">
        <v>6</v>
      </c>
      <c r="X249" s="1">
        <v>563</v>
      </c>
      <c r="Y249" s="1">
        <v>120</v>
      </c>
      <c r="Z249" s="1">
        <v>357</v>
      </c>
      <c r="AA249" s="1">
        <v>3</v>
      </c>
      <c r="AB249" s="1">
        <v>17</v>
      </c>
      <c r="AC249" s="1">
        <v>15</v>
      </c>
      <c r="AD249" s="1">
        <v>4413</v>
      </c>
      <c r="AE249" s="1">
        <v>14.48</v>
      </c>
      <c r="AF249" s="1">
        <v>60</v>
      </c>
      <c r="AG249" s="1">
        <v>4</v>
      </c>
      <c r="AH249" s="1">
        <v>1</v>
      </c>
      <c r="AI249" s="1">
        <v>2</v>
      </c>
      <c r="AJ249" s="1">
        <v>22</v>
      </c>
      <c r="AK249" s="1">
        <v>2.7</v>
      </c>
      <c r="AL249" s="1">
        <v>4</v>
      </c>
      <c r="AM249" s="1">
        <v>1.5</v>
      </c>
      <c r="AN249" s="1">
        <v>247</v>
      </c>
      <c r="AO249" s="1">
        <v>1.37</v>
      </c>
      <c r="AP249" s="1">
        <v>0.27400000000000002</v>
      </c>
      <c r="AQ249" s="1">
        <v>10</v>
      </c>
      <c r="AR249" s="1">
        <v>16</v>
      </c>
      <c r="AS249" s="1">
        <v>1.77</v>
      </c>
      <c r="AT249" s="1">
        <v>51</v>
      </c>
      <c r="AU249" s="1">
        <v>0.04</v>
      </c>
      <c r="AV249" s="1">
        <v>11</v>
      </c>
      <c r="AW249" s="1">
        <v>3.9</v>
      </c>
      <c r="AX249" s="1">
        <v>0.01</v>
      </c>
      <c r="AY249" s="1">
        <v>0.28000000000000003</v>
      </c>
      <c r="AZ249" s="1">
        <v>13</v>
      </c>
    </row>
    <row r="250" spans="1:52" s="1" customFormat="1" x14ac:dyDescent="0.25">
      <c r="A250" s="1" t="s">
        <v>24</v>
      </c>
      <c r="B250" s="1">
        <v>1276</v>
      </c>
      <c r="C250" s="1">
        <v>1286</v>
      </c>
      <c r="D250" s="1">
        <v>10</v>
      </c>
      <c r="E250" s="1">
        <f t="shared" si="31"/>
        <v>388.9248</v>
      </c>
      <c r="F250" s="1">
        <f t="shared" si="32"/>
        <v>391.97280000000001</v>
      </c>
      <c r="G250" s="1">
        <f t="shared" si="33"/>
        <v>3.048</v>
      </c>
      <c r="H250" s="1" t="s">
        <v>15</v>
      </c>
      <c r="I250" s="1">
        <v>462893</v>
      </c>
      <c r="J250" s="1">
        <f t="shared" si="27"/>
        <v>0.79</v>
      </c>
      <c r="K250" s="1">
        <f t="shared" si="28"/>
        <v>0.1</v>
      </c>
      <c r="L250" s="1">
        <f t="shared" si="29"/>
        <v>30</v>
      </c>
      <c r="M250" s="1">
        <f t="shared" si="30"/>
        <v>5.0000000000000001E-3</v>
      </c>
      <c r="N250" s="1" t="s">
        <v>57</v>
      </c>
      <c r="P250" s="1">
        <f t="shared" si="34"/>
        <v>0</v>
      </c>
      <c r="Q250" s="1">
        <v>7.9000000000000001E-2</v>
      </c>
      <c r="R250" s="1">
        <v>3</v>
      </c>
      <c r="S250" s="1">
        <v>0.01</v>
      </c>
      <c r="T250" s="1" t="s">
        <v>29</v>
      </c>
      <c r="W250" s="1">
        <v>5</v>
      </c>
      <c r="X250" s="1">
        <v>752</v>
      </c>
      <c r="Y250" s="1">
        <v>47</v>
      </c>
      <c r="Z250" s="1">
        <v>522</v>
      </c>
      <c r="AA250" s="1">
        <v>3.2</v>
      </c>
      <c r="AB250" s="1">
        <v>14</v>
      </c>
      <c r="AC250" s="1">
        <v>14</v>
      </c>
      <c r="AD250" s="1">
        <v>2500</v>
      </c>
      <c r="AE250" s="1">
        <v>12.46</v>
      </c>
      <c r="AF250" s="1">
        <v>15</v>
      </c>
      <c r="AG250" s="1">
        <v>4</v>
      </c>
      <c r="AH250" s="1">
        <v>1</v>
      </c>
      <c r="AI250" s="1">
        <v>2</v>
      </c>
      <c r="AJ250" s="1">
        <v>28</v>
      </c>
      <c r="AK250" s="1">
        <v>5.3</v>
      </c>
      <c r="AL250" s="1">
        <v>1.5</v>
      </c>
      <c r="AM250" s="1">
        <v>3</v>
      </c>
      <c r="AN250" s="1">
        <v>229</v>
      </c>
      <c r="AO250" s="1">
        <v>1.1299999999999999</v>
      </c>
      <c r="AP250" s="1">
        <v>0.21299999999999999</v>
      </c>
      <c r="AQ250" s="1">
        <v>7</v>
      </c>
      <c r="AR250" s="1">
        <v>16</v>
      </c>
      <c r="AS250" s="1">
        <v>1.49</v>
      </c>
      <c r="AT250" s="1">
        <v>54</v>
      </c>
      <c r="AU250" s="1">
        <v>7.0000000000000007E-2</v>
      </c>
      <c r="AV250" s="1">
        <v>9</v>
      </c>
      <c r="AW250" s="1">
        <v>3.41</v>
      </c>
      <c r="AX250" s="1">
        <v>0.05</v>
      </c>
      <c r="AY250" s="1">
        <v>0.51</v>
      </c>
      <c r="AZ250" s="1">
        <v>7</v>
      </c>
    </row>
    <row r="251" spans="1:52" s="1" customFormat="1" x14ac:dyDescent="0.25">
      <c r="A251" s="1" t="s">
        <v>24</v>
      </c>
      <c r="B251" s="1">
        <v>1286</v>
      </c>
      <c r="C251" s="1">
        <v>1296</v>
      </c>
      <c r="D251" s="1">
        <v>10</v>
      </c>
      <c r="E251" s="1">
        <f t="shared" si="31"/>
        <v>391.97280000000001</v>
      </c>
      <c r="F251" s="1">
        <f t="shared" si="32"/>
        <v>395.02080000000001</v>
      </c>
      <c r="G251" s="1">
        <f t="shared" si="33"/>
        <v>3.048</v>
      </c>
      <c r="H251" s="1" t="s">
        <v>15</v>
      </c>
      <c r="I251" s="1">
        <v>462894</v>
      </c>
      <c r="J251" s="1">
        <f t="shared" si="27"/>
        <v>1.05</v>
      </c>
      <c r="K251" s="1">
        <f t="shared" si="28"/>
        <v>0.1</v>
      </c>
      <c r="L251" s="1">
        <f t="shared" si="29"/>
        <v>50</v>
      </c>
      <c r="M251" s="1">
        <f t="shared" si="30"/>
        <v>5.0000000000000001E-3</v>
      </c>
      <c r="N251" s="1" t="s">
        <v>57</v>
      </c>
      <c r="P251" s="1">
        <f t="shared" si="34"/>
        <v>0</v>
      </c>
      <c r="Q251" s="1">
        <v>0.105</v>
      </c>
      <c r="R251" s="1">
        <v>5</v>
      </c>
      <c r="S251" s="1">
        <v>0.01</v>
      </c>
      <c r="T251" s="1" t="s">
        <v>29</v>
      </c>
      <c r="W251" s="1">
        <v>5</v>
      </c>
      <c r="X251" s="1">
        <v>1006</v>
      </c>
      <c r="Y251" s="1">
        <v>33</v>
      </c>
      <c r="Z251" s="1">
        <v>372</v>
      </c>
      <c r="AA251" s="1">
        <v>4.5999999999999996</v>
      </c>
      <c r="AB251" s="1">
        <v>16</v>
      </c>
      <c r="AC251" s="1">
        <v>19</v>
      </c>
      <c r="AD251" s="1">
        <v>2605</v>
      </c>
      <c r="AE251" s="1">
        <v>15.99</v>
      </c>
      <c r="AF251" s="1">
        <v>35</v>
      </c>
      <c r="AG251" s="1">
        <v>4</v>
      </c>
      <c r="AH251" s="1">
        <v>1</v>
      </c>
      <c r="AI251" s="1">
        <v>2</v>
      </c>
      <c r="AJ251" s="1">
        <v>28</v>
      </c>
      <c r="AK251" s="1">
        <v>1.8</v>
      </c>
      <c r="AL251" s="1">
        <v>1.5</v>
      </c>
      <c r="AM251" s="1">
        <v>1.5</v>
      </c>
      <c r="AN251" s="1">
        <v>306</v>
      </c>
      <c r="AO251" s="1">
        <v>1.19</v>
      </c>
      <c r="AP251" s="1">
        <v>0.318</v>
      </c>
      <c r="AQ251" s="1">
        <v>11</v>
      </c>
      <c r="AR251" s="1">
        <v>17</v>
      </c>
      <c r="AS251" s="1">
        <v>1.55</v>
      </c>
      <c r="AT251" s="1">
        <v>40</v>
      </c>
      <c r="AU251" s="1">
        <v>0.05</v>
      </c>
      <c r="AV251" s="1">
        <v>8</v>
      </c>
      <c r="AW251" s="1">
        <v>3.42</v>
      </c>
      <c r="AX251" s="1">
        <v>0.02</v>
      </c>
      <c r="AY251" s="1">
        <v>0.4</v>
      </c>
      <c r="AZ251" s="1">
        <v>31</v>
      </c>
    </row>
    <row r="252" spans="1:52" s="1" customFormat="1" x14ac:dyDescent="0.25">
      <c r="A252" s="1" t="s">
        <v>24</v>
      </c>
      <c r="B252" s="1">
        <v>1296</v>
      </c>
      <c r="C252" s="1">
        <v>1306</v>
      </c>
      <c r="D252" s="1">
        <v>10</v>
      </c>
      <c r="E252" s="1">
        <f t="shared" si="31"/>
        <v>395.02080000000001</v>
      </c>
      <c r="F252" s="1">
        <f t="shared" si="32"/>
        <v>398.06880000000001</v>
      </c>
      <c r="G252" s="1">
        <f t="shared" si="33"/>
        <v>3.048</v>
      </c>
      <c r="H252" s="1" t="s">
        <v>15</v>
      </c>
      <c r="I252" s="1">
        <v>462895</v>
      </c>
      <c r="J252" s="1">
        <f t="shared" si="27"/>
        <v>1</v>
      </c>
      <c r="K252" s="1">
        <f t="shared" si="28"/>
        <v>0.1</v>
      </c>
      <c r="L252" s="1">
        <f t="shared" si="29"/>
        <v>30</v>
      </c>
      <c r="M252" s="1">
        <f t="shared" si="30"/>
        <v>5.0000000000000001E-3</v>
      </c>
      <c r="N252" s="1" t="s">
        <v>57</v>
      </c>
      <c r="P252" s="1">
        <f t="shared" si="34"/>
        <v>0</v>
      </c>
      <c r="Q252" s="1">
        <v>0.1</v>
      </c>
      <c r="R252" s="1">
        <v>3</v>
      </c>
      <c r="S252" s="1">
        <v>0.01</v>
      </c>
      <c r="T252" s="1" t="s">
        <v>29</v>
      </c>
      <c r="W252" s="1">
        <v>5</v>
      </c>
      <c r="X252" s="1">
        <v>990</v>
      </c>
      <c r="Y252" s="1">
        <v>16</v>
      </c>
      <c r="Z252" s="1">
        <v>635</v>
      </c>
      <c r="AA252" s="1">
        <v>3.8</v>
      </c>
      <c r="AB252" s="1">
        <v>16</v>
      </c>
      <c r="AC252" s="1">
        <v>23</v>
      </c>
      <c r="AD252" s="1">
        <v>2489</v>
      </c>
      <c r="AE252" s="1">
        <v>15.43</v>
      </c>
      <c r="AF252" s="1">
        <v>23</v>
      </c>
      <c r="AG252" s="1">
        <v>4</v>
      </c>
      <c r="AH252" s="1">
        <v>1</v>
      </c>
      <c r="AI252" s="1">
        <v>1</v>
      </c>
      <c r="AJ252" s="1">
        <v>23</v>
      </c>
      <c r="AK252" s="1">
        <v>5.4</v>
      </c>
      <c r="AL252" s="1">
        <v>1.5</v>
      </c>
      <c r="AM252" s="1">
        <v>4</v>
      </c>
      <c r="AN252" s="1">
        <v>267</v>
      </c>
      <c r="AO252" s="1">
        <v>0.61</v>
      </c>
      <c r="AP252" s="1">
        <v>0.114</v>
      </c>
      <c r="AQ252" s="1">
        <v>9</v>
      </c>
      <c r="AR252" s="1">
        <v>17</v>
      </c>
      <c r="AS252" s="1">
        <v>1.45</v>
      </c>
      <c r="AT252" s="1">
        <v>41</v>
      </c>
      <c r="AU252" s="1">
        <v>0.05</v>
      </c>
      <c r="AV252" s="1">
        <v>12</v>
      </c>
      <c r="AW252" s="1">
        <v>3.36</v>
      </c>
      <c r="AX252" s="1">
        <v>0.01</v>
      </c>
      <c r="AY252" s="1">
        <v>0.3</v>
      </c>
      <c r="AZ252" s="1">
        <v>3</v>
      </c>
    </row>
    <row r="253" spans="1:52" s="1" customFormat="1" x14ac:dyDescent="0.25">
      <c r="A253" s="1" t="s">
        <v>24</v>
      </c>
      <c r="B253" s="1">
        <v>1306</v>
      </c>
      <c r="C253" s="1">
        <v>1316</v>
      </c>
      <c r="D253" s="1">
        <v>10</v>
      </c>
      <c r="E253" s="1">
        <f t="shared" si="31"/>
        <v>398.06880000000001</v>
      </c>
      <c r="F253" s="1">
        <f t="shared" si="32"/>
        <v>401.11680000000001</v>
      </c>
      <c r="G253" s="1">
        <f t="shared" si="33"/>
        <v>3.048</v>
      </c>
      <c r="H253" s="1" t="s">
        <v>15</v>
      </c>
      <c r="I253" s="1">
        <v>462897</v>
      </c>
      <c r="J253" s="1">
        <f t="shared" si="27"/>
        <v>0.51</v>
      </c>
      <c r="K253" s="1">
        <f t="shared" si="28"/>
        <v>0.2</v>
      </c>
      <c r="L253" s="1">
        <f t="shared" si="29"/>
        <v>17</v>
      </c>
      <c r="M253" s="1">
        <f t="shared" si="30"/>
        <v>5.0000000000000001E-4</v>
      </c>
      <c r="N253" s="1" t="s">
        <v>57</v>
      </c>
      <c r="P253" s="1">
        <f t="shared" si="34"/>
        <v>0</v>
      </c>
      <c r="Q253" s="1">
        <v>5.0999999999999997E-2</v>
      </c>
      <c r="R253" s="1">
        <v>1.7</v>
      </c>
      <c r="S253" s="1">
        <v>0.02</v>
      </c>
      <c r="T253" s="1" t="s">
        <v>29</v>
      </c>
      <c r="W253" s="1">
        <v>0.5</v>
      </c>
      <c r="X253" s="1">
        <v>515</v>
      </c>
      <c r="Y253" s="1">
        <v>5</v>
      </c>
      <c r="Z253" s="1">
        <v>435</v>
      </c>
      <c r="AA253" s="1">
        <v>1.7</v>
      </c>
      <c r="AB253" s="1">
        <v>17</v>
      </c>
      <c r="AC253" s="1">
        <v>23</v>
      </c>
      <c r="AD253" s="1">
        <v>2648</v>
      </c>
      <c r="AE253" s="1">
        <v>17.010000000000002</v>
      </c>
      <c r="AF253" s="1">
        <v>194</v>
      </c>
      <c r="AG253" s="1">
        <v>4</v>
      </c>
      <c r="AH253" s="1">
        <v>1</v>
      </c>
      <c r="AI253" s="1">
        <v>2</v>
      </c>
      <c r="AJ253" s="1">
        <v>20</v>
      </c>
      <c r="AK253" s="1">
        <v>2.1</v>
      </c>
      <c r="AL253" s="1">
        <v>1.5</v>
      </c>
      <c r="AM253" s="1">
        <v>1.5</v>
      </c>
      <c r="AN253" s="1">
        <v>378</v>
      </c>
      <c r="AO253" s="1">
        <v>0.91</v>
      </c>
      <c r="AP253" s="1">
        <v>0.20100000000000001</v>
      </c>
      <c r="AQ253" s="1">
        <v>11</v>
      </c>
      <c r="AR253" s="1">
        <v>17</v>
      </c>
      <c r="AS253" s="1">
        <v>1.5</v>
      </c>
      <c r="AT253" s="1">
        <v>38</v>
      </c>
      <c r="AU253" s="1">
        <v>0.06</v>
      </c>
      <c r="AV253" s="1">
        <v>9</v>
      </c>
      <c r="AW253" s="1">
        <v>3.98</v>
      </c>
      <c r="AX253" s="1">
        <v>0.01</v>
      </c>
      <c r="AY253" s="1">
        <v>0.35</v>
      </c>
      <c r="AZ253" s="1">
        <v>11</v>
      </c>
    </row>
    <row r="254" spans="1:52" s="1" customFormat="1" x14ac:dyDescent="0.25">
      <c r="A254" s="1" t="s">
        <v>24</v>
      </c>
      <c r="B254" s="1">
        <v>1316</v>
      </c>
      <c r="C254" s="1">
        <v>1326</v>
      </c>
      <c r="D254" s="1">
        <v>10</v>
      </c>
      <c r="E254" s="1">
        <f t="shared" si="31"/>
        <v>401.11680000000001</v>
      </c>
      <c r="F254" s="1">
        <f t="shared" si="32"/>
        <v>404.16480000000001</v>
      </c>
      <c r="G254" s="1">
        <f t="shared" si="33"/>
        <v>3.048</v>
      </c>
      <c r="H254" s="1" t="s">
        <v>15</v>
      </c>
      <c r="I254" s="1">
        <v>462898</v>
      </c>
      <c r="J254" s="1">
        <f t="shared" si="27"/>
        <v>0.85000000000000009</v>
      </c>
      <c r="K254" s="1">
        <f t="shared" si="28"/>
        <v>0.2</v>
      </c>
      <c r="L254" s="1">
        <f t="shared" si="29"/>
        <v>20</v>
      </c>
      <c r="M254" s="1">
        <f t="shared" si="30"/>
        <v>1E-3</v>
      </c>
      <c r="N254" s="1" t="s">
        <v>57</v>
      </c>
      <c r="P254" s="1">
        <f t="shared" si="34"/>
        <v>0</v>
      </c>
      <c r="Q254" s="1">
        <v>8.5000000000000006E-2</v>
      </c>
      <c r="R254" s="1">
        <v>2</v>
      </c>
      <c r="S254" s="1">
        <v>0.02</v>
      </c>
      <c r="T254" s="1" t="s">
        <v>29</v>
      </c>
      <c r="W254" s="1">
        <v>1</v>
      </c>
      <c r="X254" s="1">
        <v>838</v>
      </c>
      <c r="Y254" s="1">
        <v>14</v>
      </c>
      <c r="Z254" s="1">
        <v>238</v>
      </c>
      <c r="AA254" s="1">
        <v>2.2999999999999998</v>
      </c>
      <c r="AB254" s="1">
        <v>15</v>
      </c>
      <c r="AC254" s="1">
        <v>27</v>
      </c>
      <c r="AD254" s="1">
        <v>2574</v>
      </c>
      <c r="AE254" s="1">
        <v>16.18</v>
      </c>
      <c r="AF254" s="1">
        <v>722</v>
      </c>
      <c r="AG254" s="1">
        <v>4</v>
      </c>
      <c r="AH254" s="1">
        <v>1</v>
      </c>
      <c r="AI254" s="1">
        <v>2</v>
      </c>
      <c r="AJ254" s="1">
        <v>9</v>
      </c>
      <c r="AK254" s="1">
        <v>0.25</v>
      </c>
      <c r="AL254" s="1">
        <v>4</v>
      </c>
      <c r="AM254" s="1">
        <v>9</v>
      </c>
      <c r="AN254" s="1">
        <v>312</v>
      </c>
      <c r="AO254" s="1">
        <v>0.79</v>
      </c>
      <c r="AP254" s="1">
        <v>0.20699999999999999</v>
      </c>
      <c r="AQ254" s="1">
        <v>14</v>
      </c>
      <c r="AR254" s="1">
        <v>16</v>
      </c>
      <c r="AS254" s="1">
        <v>1.47</v>
      </c>
      <c r="AT254" s="1">
        <v>42</v>
      </c>
      <c r="AU254" s="1">
        <v>0.06</v>
      </c>
      <c r="AV254" s="1">
        <v>9</v>
      </c>
      <c r="AW254" s="1">
        <v>3.84</v>
      </c>
      <c r="AX254" s="1">
        <v>0.01</v>
      </c>
      <c r="AY254" s="1">
        <v>0.35</v>
      </c>
      <c r="AZ254" s="1">
        <v>15</v>
      </c>
    </row>
    <row r="255" spans="1:52" s="1" customFormat="1" x14ac:dyDescent="0.25">
      <c r="A255" s="1" t="s">
        <v>24</v>
      </c>
      <c r="B255" s="1">
        <v>1326</v>
      </c>
      <c r="C255" s="1">
        <v>1336</v>
      </c>
      <c r="D255" s="1">
        <v>10</v>
      </c>
      <c r="E255" s="1">
        <f t="shared" si="31"/>
        <v>404.16480000000001</v>
      </c>
      <c r="F255" s="1">
        <f t="shared" si="32"/>
        <v>407.21280000000002</v>
      </c>
      <c r="G255" s="1">
        <f t="shared" si="33"/>
        <v>3.048</v>
      </c>
      <c r="H255" s="1" t="s">
        <v>15</v>
      </c>
      <c r="I255" s="1">
        <v>462899</v>
      </c>
      <c r="J255" s="1">
        <f t="shared" si="27"/>
        <v>1.61</v>
      </c>
      <c r="K255" s="1">
        <f t="shared" si="28"/>
        <v>0.4</v>
      </c>
      <c r="L255" s="1">
        <f t="shared" si="29"/>
        <v>50</v>
      </c>
      <c r="M255" s="1">
        <f t="shared" si="30"/>
        <v>3.0000000000000001E-3</v>
      </c>
      <c r="N255" s="1" t="s">
        <v>57</v>
      </c>
      <c r="P255" s="1">
        <f t="shared" si="34"/>
        <v>0</v>
      </c>
      <c r="Q255" s="1">
        <v>0.161</v>
      </c>
      <c r="R255" s="1">
        <v>5</v>
      </c>
      <c r="S255" s="1">
        <v>0.04</v>
      </c>
      <c r="T255" s="1" t="s">
        <v>29</v>
      </c>
      <c r="W255" s="1">
        <v>3</v>
      </c>
      <c r="X255" s="1">
        <v>1600</v>
      </c>
      <c r="Y255" s="1">
        <v>20</v>
      </c>
      <c r="Z255" s="1">
        <v>410</v>
      </c>
      <c r="AA255" s="1">
        <v>5.4</v>
      </c>
      <c r="AB255" s="1">
        <v>15</v>
      </c>
      <c r="AC255" s="1">
        <v>35</v>
      </c>
      <c r="AD255" s="1">
        <v>2512</v>
      </c>
      <c r="AE255" s="1">
        <v>16.66</v>
      </c>
      <c r="AF255" s="1">
        <v>843</v>
      </c>
      <c r="AG255" s="1">
        <v>4</v>
      </c>
      <c r="AH255" s="1">
        <v>1</v>
      </c>
      <c r="AI255" s="1">
        <v>3</v>
      </c>
      <c r="AJ255" s="1">
        <v>9</v>
      </c>
      <c r="AK255" s="1">
        <v>1.5</v>
      </c>
      <c r="AL255" s="1">
        <v>1.5</v>
      </c>
      <c r="AM255" s="1">
        <v>7</v>
      </c>
      <c r="AN255" s="1">
        <v>339</v>
      </c>
      <c r="AO255" s="1">
        <v>0.76</v>
      </c>
      <c r="AP255" s="1">
        <v>0.20899999999999999</v>
      </c>
      <c r="AQ255" s="1">
        <v>13</v>
      </c>
      <c r="AR255" s="1">
        <v>18</v>
      </c>
      <c r="AS255" s="1">
        <v>1.48</v>
      </c>
      <c r="AT255" s="1">
        <v>47</v>
      </c>
      <c r="AU255" s="1">
        <v>0.06</v>
      </c>
      <c r="AV255" s="1">
        <v>10</v>
      </c>
      <c r="AW255" s="1">
        <v>4.0199999999999996</v>
      </c>
      <c r="AX255" s="1">
        <v>0.01</v>
      </c>
      <c r="AY255" s="1">
        <v>0.45</v>
      </c>
      <c r="AZ255" s="1" t="s">
        <v>21</v>
      </c>
    </row>
    <row r="256" spans="1:52" s="1" customFormat="1" x14ac:dyDescent="0.25">
      <c r="A256" s="1" t="s">
        <v>24</v>
      </c>
      <c r="B256" s="1">
        <v>1336</v>
      </c>
      <c r="C256" s="1">
        <v>1346</v>
      </c>
      <c r="D256" s="1">
        <v>10</v>
      </c>
      <c r="E256" s="1">
        <f t="shared" si="31"/>
        <v>407.21280000000002</v>
      </c>
      <c r="F256" s="1">
        <f t="shared" si="32"/>
        <v>410.26080000000002</v>
      </c>
      <c r="G256" s="1">
        <f t="shared" si="33"/>
        <v>3.048</v>
      </c>
      <c r="H256" s="1" t="s">
        <v>15</v>
      </c>
      <c r="I256" s="1">
        <v>462900</v>
      </c>
      <c r="J256" s="1">
        <f t="shared" si="27"/>
        <v>1.2</v>
      </c>
      <c r="K256" s="1">
        <f t="shared" si="28"/>
        <v>0.4</v>
      </c>
      <c r="L256" s="1">
        <f t="shared" si="29"/>
        <v>70</v>
      </c>
      <c r="M256" s="1">
        <f t="shared" si="30"/>
        <v>6.0000000000000001E-3</v>
      </c>
      <c r="N256" s="1" t="s">
        <v>57</v>
      </c>
      <c r="P256" s="1">
        <f t="shared" si="34"/>
        <v>0</v>
      </c>
      <c r="Q256" s="1">
        <v>0.12</v>
      </c>
      <c r="R256" s="1">
        <v>7</v>
      </c>
      <c r="S256" s="1">
        <v>0.04</v>
      </c>
      <c r="T256" s="1" t="s">
        <v>29</v>
      </c>
      <c r="W256" s="1">
        <v>6</v>
      </c>
      <c r="X256" s="1">
        <v>1164</v>
      </c>
      <c r="Y256" s="1">
        <v>170</v>
      </c>
      <c r="Z256" s="1">
        <v>853</v>
      </c>
      <c r="AA256" s="1">
        <v>7.3</v>
      </c>
      <c r="AB256" s="1">
        <v>28</v>
      </c>
      <c r="AC256" s="1">
        <v>76</v>
      </c>
      <c r="AD256" s="1">
        <v>4475</v>
      </c>
      <c r="AE256" s="1">
        <v>20.239999999999998</v>
      </c>
      <c r="AF256" s="1">
        <v>319</v>
      </c>
      <c r="AG256" s="1">
        <v>4</v>
      </c>
      <c r="AH256" s="1">
        <v>1</v>
      </c>
      <c r="AI256" s="1">
        <v>1</v>
      </c>
      <c r="AJ256" s="1">
        <v>11</v>
      </c>
      <c r="AK256" s="1">
        <v>5.0999999999999996</v>
      </c>
      <c r="AL256" s="1">
        <v>7</v>
      </c>
      <c r="AM256" s="1">
        <v>5</v>
      </c>
      <c r="AN256" s="1">
        <v>456</v>
      </c>
      <c r="AO256" s="1">
        <v>1.01</v>
      </c>
      <c r="AP256" s="1">
        <v>0.19400000000000001</v>
      </c>
      <c r="AQ256" s="1">
        <v>12</v>
      </c>
      <c r="AR256" s="1">
        <v>25</v>
      </c>
      <c r="AS256" s="1">
        <v>1.8</v>
      </c>
      <c r="AT256" s="1">
        <v>31</v>
      </c>
      <c r="AU256" s="1">
        <v>0.08</v>
      </c>
      <c r="AV256" s="1">
        <v>12</v>
      </c>
      <c r="AW256" s="1">
        <v>4.21</v>
      </c>
      <c r="AX256" s="1">
        <v>0.01</v>
      </c>
      <c r="AY256" s="1">
        <v>0.77</v>
      </c>
      <c r="AZ256" s="1">
        <v>20</v>
      </c>
    </row>
    <row r="257" spans="1:52" s="1" customFormat="1" x14ac:dyDescent="0.25">
      <c r="A257" s="1" t="s">
        <v>24</v>
      </c>
      <c r="B257" s="1">
        <v>1346</v>
      </c>
      <c r="C257" s="1">
        <v>1356</v>
      </c>
      <c r="D257" s="1">
        <v>10</v>
      </c>
      <c r="E257" s="1">
        <f t="shared" si="31"/>
        <v>410.26080000000002</v>
      </c>
      <c r="F257" s="1">
        <f t="shared" si="32"/>
        <v>413.30880000000002</v>
      </c>
      <c r="G257" s="1">
        <f t="shared" si="33"/>
        <v>3.048</v>
      </c>
      <c r="H257" s="1" t="s">
        <v>15</v>
      </c>
      <c r="I257" s="1">
        <v>462901</v>
      </c>
      <c r="J257" s="1">
        <f t="shared" si="27"/>
        <v>3.07</v>
      </c>
      <c r="K257" s="1">
        <f t="shared" si="28"/>
        <v>0.70000000000000007</v>
      </c>
      <c r="L257" s="1">
        <f t="shared" si="29"/>
        <v>100</v>
      </c>
      <c r="M257" s="1">
        <f t="shared" si="30"/>
        <v>5.0000000000000001E-3</v>
      </c>
      <c r="N257" s="1" t="s">
        <v>57</v>
      </c>
      <c r="P257" s="1">
        <f t="shared" si="34"/>
        <v>0</v>
      </c>
      <c r="Q257" s="1">
        <v>0.307</v>
      </c>
      <c r="R257" s="1">
        <v>10</v>
      </c>
      <c r="S257" s="1">
        <v>7.0000000000000007E-2</v>
      </c>
      <c r="T257" s="1" t="s">
        <v>29</v>
      </c>
      <c r="W257" s="1">
        <v>5</v>
      </c>
      <c r="X257" s="1">
        <v>3017</v>
      </c>
      <c r="Y257" s="1">
        <v>56</v>
      </c>
      <c r="Z257" s="1">
        <v>620</v>
      </c>
      <c r="AA257" s="1">
        <v>10</v>
      </c>
      <c r="AB257" s="1">
        <v>26</v>
      </c>
      <c r="AC257" s="1">
        <v>52</v>
      </c>
      <c r="AD257" s="1">
        <v>1934</v>
      </c>
      <c r="AE257" s="1">
        <v>9.89</v>
      </c>
      <c r="AF257" s="1">
        <v>205</v>
      </c>
      <c r="AG257" s="1">
        <v>4</v>
      </c>
      <c r="AH257" s="1">
        <v>1</v>
      </c>
      <c r="AI257" s="1">
        <v>1</v>
      </c>
      <c r="AJ257" s="1">
        <v>25</v>
      </c>
      <c r="AK257" s="1">
        <v>8.3000000000000007</v>
      </c>
      <c r="AL257" s="1">
        <v>9</v>
      </c>
      <c r="AM257" s="1">
        <v>7</v>
      </c>
      <c r="AN257" s="1">
        <v>217</v>
      </c>
      <c r="AO257" s="1">
        <v>0.84</v>
      </c>
      <c r="AP257" s="1">
        <v>0.13200000000000001</v>
      </c>
      <c r="AQ257" s="1">
        <v>8</v>
      </c>
      <c r="AR257" s="1">
        <v>32</v>
      </c>
      <c r="AS257" s="1">
        <v>1.31</v>
      </c>
      <c r="AT257" s="1">
        <v>82</v>
      </c>
      <c r="AU257" s="1">
        <v>0.09</v>
      </c>
      <c r="AV257" s="1">
        <v>8</v>
      </c>
      <c r="AW257" s="1">
        <v>3.15</v>
      </c>
      <c r="AX257" s="1">
        <v>0.09</v>
      </c>
      <c r="AY257" s="1">
        <v>0.43</v>
      </c>
      <c r="AZ257" s="1">
        <v>41</v>
      </c>
    </row>
    <row r="258" spans="1:52" s="1" customFormat="1" x14ac:dyDescent="0.25">
      <c r="A258" s="1" t="s">
        <v>24</v>
      </c>
      <c r="B258" s="1">
        <v>1356</v>
      </c>
      <c r="C258" s="1">
        <v>1366</v>
      </c>
      <c r="D258" s="1">
        <v>10</v>
      </c>
      <c r="E258" s="1">
        <f t="shared" si="31"/>
        <v>413.30880000000002</v>
      </c>
      <c r="F258" s="1">
        <f t="shared" si="32"/>
        <v>416.35680000000002</v>
      </c>
      <c r="G258" s="1">
        <f t="shared" si="33"/>
        <v>3.048</v>
      </c>
      <c r="H258" s="1" t="s">
        <v>15</v>
      </c>
      <c r="I258" s="1">
        <v>462902</v>
      </c>
      <c r="J258" s="1">
        <f t="shared" ref="J258:J321" si="35">Q258*D258</f>
        <v>1.23</v>
      </c>
      <c r="K258" s="1">
        <f t="shared" ref="K258:K321" si="36">S258*D258</f>
        <v>0.2</v>
      </c>
      <c r="L258" s="1">
        <f t="shared" ref="L258:L321" si="37">R258*D258</f>
        <v>20</v>
      </c>
      <c r="M258" s="1">
        <f t="shared" ref="M258:M321" si="38">(W258*D258)/10000</f>
        <v>8.0000000000000002E-3</v>
      </c>
      <c r="N258" s="1" t="s">
        <v>57</v>
      </c>
      <c r="P258" s="1">
        <f t="shared" si="34"/>
        <v>0</v>
      </c>
      <c r="Q258" s="1">
        <v>0.123</v>
      </c>
      <c r="R258" s="1">
        <v>2</v>
      </c>
      <c r="S258" s="1">
        <v>0.02</v>
      </c>
      <c r="T258" s="1" t="s">
        <v>29</v>
      </c>
      <c r="W258" s="1">
        <v>8</v>
      </c>
      <c r="X258" s="1">
        <v>1163</v>
      </c>
      <c r="Y258" s="1">
        <v>11</v>
      </c>
      <c r="Z258" s="1">
        <v>152</v>
      </c>
      <c r="AA258" s="1">
        <v>2.6</v>
      </c>
      <c r="AB258" s="1">
        <v>39</v>
      </c>
      <c r="AC258" s="1">
        <v>29</v>
      </c>
      <c r="AD258" s="1">
        <v>820</v>
      </c>
      <c r="AE258" s="1">
        <v>4.87</v>
      </c>
      <c r="AF258" s="1">
        <v>46</v>
      </c>
      <c r="AG258" s="1">
        <v>4</v>
      </c>
      <c r="AH258" s="1">
        <v>1</v>
      </c>
      <c r="AI258" s="1">
        <v>1</v>
      </c>
      <c r="AJ258" s="1">
        <v>14</v>
      </c>
      <c r="AK258" s="1">
        <v>1.2</v>
      </c>
      <c r="AL258" s="1">
        <v>5</v>
      </c>
      <c r="AM258" s="1">
        <v>4</v>
      </c>
      <c r="AN258" s="1">
        <v>176</v>
      </c>
      <c r="AO258" s="1">
        <v>0.88</v>
      </c>
      <c r="AP258" s="1">
        <v>5.2999999999999999E-2</v>
      </c>
      <c r="AQ258" s="1">
        <v>3</v>
      </c>
      <c r="AR258" s="1">
        <v>24</v>
      </c>
      <c r="AS258" s="1">
        <v>1</v>
      </c>
      <c r="AT258" s="1">
        <v>39</v>
      </c>
      <c r="AU258" s="1">
        <v>7.0000000000000007E-2</v>
      </c>
      <c r="AV258" s="1">
        <v>5</v>
      </c>
      <c r="AW258" s="1">
        <v>1.84</v>
      </c>
      <c r="AX258" s="1">
        <v>0.04</v>
      </c>
      <c r="AY258" s="1">
        <v>0.35</v>
      </c>
      <c r="AZ258" s="1">
        <v>2</v>
      </c>
    </row>
    <row r="259" spans="1:52" s="1" customFormat="1" x14ac:dyDescent="0.25">
      <c r="A259" s="1" t="s">
        <v>24</v>
      </c>
      <c r="B259" s="1">
        <v>1366</v>
      </c>
      <c r="C259" s="1">
        <v>1376</v>
      </c>
      <c r="D259" s="1">
        <v>10</v>
      </c>
      <c r="E259" s="1">
        <f t="shared" ref="E259:E322" si="39">B259*0.3048</f>
        <v>416.35680000000002</v>
      </c>
      <c r="F259" s="1">
        <f t="shared" ref="F259:F322" si="40">C259*0.3048</f>
        <v>419.40480000000002</v>
      </c>
      <c r="G259" s="1">
        <f t="shared" ref="G259:G322" si="41">D259*0.3048</f>
        <v>3.048</v>
      </c>
      <c r="H259" s="1" t="s">
        <v>15</v>
      </c>
      <c r="I259" s="1">
        <v>462903</v>
      </c>
      <c r="J259" s="1">
        <f t="shared" si="35"/>
        <v>1.62</v>
      </c>
      <c r="K259" s="1">
        <f t="shared" si="36"/>
        <v>23.4</v>
      </c>
      <c r="L259" s="1">
        <f t="shared" si="37"/>
        <v>60</v>
      </c>
      <c r="M259" s="1">
        <f t="shared" si="38"/>
        <v>3.0000000000000001E-3</v>
      </c>
      <c r="N259" s="1" t="s">
        <v>57</v>
      </c>
      <c r="P259" s="1">
        <f t="shared" si="34"/>
        <v>0</v>
      </c>
      <c r="Q259" s="1">
        <v>0.16200000000000001</v>
      </c>
      <c r="R259" s="1">
        <v>6</v>
      </c>
      <c r="S259" s="1">
        <v>2.34</v>
      </c>
      <c r="T259" s="1" t="s">
        <v>29</v>
      </c>
      <c r="W259" s="1">
        <v>3</v>
      </c>
      <c r="X259" s="1">
        <v>1508</v>
      </c>
      <c r="Y259" s="1">
        <v>24</v>
      </c>
      <c r="Z259" s="1">
        <v>272</v>
      </c>
      <c r="AA259" s="1">
        <v>5.8</v>
      </c>
      <c r="AB259" s="1">
        <v>24</v>
      </c>
      <c r="AC259" s="1">
        <v>253</v>
      </c>
      <c r="AD259" s="1">
        <v>2389</v>
      </c>
      <c r="AE259" s="1">
        <v>13.21</v>
      </c>
      <c r="AF259" s="1">
        <v>312</v>
      </c>
      <c r="AG259" s="1">
        <v>4</v>
      </c>
      <c r="AH259" s="1">
        <v>1</v>
      </c>
      <c r="AI259" s="1">
        <v>1</v>
      </c>
      <c r="AJ259" s="1">
        <v>9</v>
      </c>
      <c r="AK259" s="1">
        <v>1.4</v>
      </c>
      <c r="AL259" s="1">
        <v>3</v>
      </c>
      <c r="AM259" s="1">
        <v>23</v>
      </c>
      <c r="AN259" s="1">
        <v>352</v>
      </c>
      <c r="AO259" s="1">
        <v>0.49</v>
      </c>
      <c r="AP259" s="1">
        <v>8.5999999999999993E-2</v>
      </c>
      <c r="AQ259" s="1">
        <v>8</v>
      </c>
      <c r="AR259" s="1">
        <v>28</v>
      </c>
      <c r="AS259" s="1">
        <v>1.23</v>
      </c>
      <c r="AT259" s="1">
        <v>47</v>
      </c>
      <c r="AU259" s="1">
        <v>0.11</v>
      </c>
      <c r="AV259" s="1">
        <v>8</v>
      </c>
      <c r="AW259" s="1">
        <v>3.53</v>
      </c>
      <c r="AX259" s="1">
        <v>0.03</v>
      </c>
      <c r="AY259" s="1">
        <v>1.32</v>
      </c>
      <c r="AZ259" s="1" t="s">
        <v>21</v>
      </c>
    </row>
    <row r="260" spans="1:52" s="1" customFormat="1" x14ac:dyDescent="0.25">
      <c r="A260" s="1" t="s">
        <v>24</v>
      </c>
      <c r="B260" s="1">
        <v>1376</v>
      </c>
      <c r="C260" s="1">
        <v>1386</v>
      </c>
      <c r="D260" s="1">
        <v>10</v>
      </c>
      <c r="E260" s="1">
        <f t="shared" si="39"/>
        <v>419.40480000000002</v>
      </c>
      <c r="F260" s="1">
        <f t="shared" si="40"/>
        <v>422.45280000000002</v>
      </c>
      <c r="G260" s="1">
        <f t="shared" si="41"/>
        <v>3.048</v>
      </c>
      <c r="H260" s="1" t="s">
        <v>15</v>
      </c>
      <c r="I260" s="1">
        <v>462904</v>
      </c>
      <c r="J260" s="1">
        <f t="shared" si="35"/>
        <v>3.74</v>
      </c>
      <c r="K260" s="1">
        <f t="shared" si="36"/>
        <v>46.4</v>
      </c>
      <c r="L260" s="1">
        <f t="shared" si="37"/>
        <v>140</v>
      </c>
      <c r="M260" s="1">
        <f t="shared" si="38"/>
        <v>5.0000000000000001E-4</v>
      </c>
      <c r="N260" s="1" t="s">
        <v>57</v>
      </c>
      <c r="P260" s="1">
        <f t="shared" si="34"/>
        <v>0</v>
      </c>
      <c r="Q260" s="1">
        <v>0.374</v>
      </c>
      <c r="R260" s="1">
        <v>14</v>
      </c>
      <c r="S260" s="1">
        <v>4.6399999999999997</v>
      </c>
      <c r="T260" s="1" t="s">
        <v>29</v>
      </c>
      <c r="W260" s="1">
        <v>0.5</v>
      </c>
      <c r="X260" s="1">
        <v>3365</v>
      </c>
      <c r="Y260" s="1">
        <v>11</v>
      </c>
      <c r="Z260" s="1">
        <v>366</v>
      </c>
      <c r="AA260" s="1">
        <v>13.2</v>
      </c>
      <c r="AB260" s="1">
        <v>23</v>
      </c>
      <c r="AC260" s="1">
        <v>949</v>
      </c>
      <c r="AD260" s="1">
        <v>2582</v>
      </c>
      <c r="AE260" s="1">
        <v>16.059999999999999</v>
      </c>
      <c r="AF260" s="1">
        <v>1098</v>
      </c>
      <c r="AG260" s="1">
        <v>4</v>
      </c>
      <c r="AH260" s="1">
        <v>3</v>
      </c>
      <c r="AI260" s="1">
        <v>1</v>
      </c>
      <c r="AJ260" s="1">
        <v>9</v>
      </c>
      <c r="AK260" s="1">
        <v>0.25</v>
      </c>
      <c r="AL260" s="1">
        <v>1.5</v>
      </c>
      <c r="AM260" s="1">
        <v>35</v>
      </c>
      <c r="AN260" s="1">
        <v>310</v>
      </c>
      <c r="AO260" s="1">
        <v>0.74</v>
      </c>
      <c r="AP260" s="1">
        <v>0.105</v>
      </c>
      <c r="AQ260" s="1">
        <v>6</v>
      </c>
      <c r="AR260" s="1">
        <v>21</v>
      </c>
      <c r="AS260" s="1">
        <v>1.53</v>
      </c>
      <c r="AT260" s="1">
        <v>47</v>
      </c>
      <c r="AU260" s="1">
        <v>0.11</v>
      </c>
      <c r="AV260" s="1">
        <v>10</v>
      </c>
      <c r="AW260" s="1">
        <v>4.18</v>
      </c>
      <c r="AX260" s="1">
        <v>0.01</v>
      </c>
      <c r="AY260" s="1">
        <v>1.28</v>
      </c>
      <c r="AZ260" s="1" t="s">
        <v>21</v>
      </c>
    </row>
    <row r="261" spans="1:52" s="1" customFormat="1" x14ac:dyDescent="0.25">
      <c r="A261" s="1" t="s">
        <v>24</v>
      </c>
      <c r="B261" s="1">
        <v>1386</v>
      </c>
      <c r="C261" s="1">
        <v>1396</v>
      </c>
      <c r="D261" s="1">
        <v>10</v>
      </c>
      <c r="E261" s="1">
        <f t="shared" si="39"/>
        <v>422.45280000000002</v>
      </c>
      <c r="F261" s="1">
        <f t="shared" si="40"/>
        <v>425.50080000000003</v>
      </c>
      <c r="G261" s="1">
        <f t="shared" si="41"/>
        <v>3.048</v>
      </c>
      <c r="H261" s="1" t="s">
        <v>15</v>
      </c>
      <c r="I261" s="1">
        <v>462906</v>
      </c>
      <c r="J261" s="1">
        <f t="shared" si="35"/>
        <v>3.35</v>
      </c>
      <c r="K261" s="1">
        <f t="shared" si="36"/>
        <v>27.5</v>
      </c>
      <c r="L261" s="1">
        <f t="shared" si="37"/>
        <v>120</v>
      </c>
      <c r="M261" s="1">
        <f t="shared" si="38"/>
        <v>5.0000000000000001E-4</v>
      </c>
      <c r="N261" s="1" t="s">
        <v>57</v>
      </c>
      <c r="P261" s="1">
        <f t="shared" si="34"/>
        <v>0</v>
      </c>
      <c r="Q261" s="1">
        <v>0.33500000000000002</v>
      </c>
      <c r="R261" s="1">
        <v>12</v>
      </c>
      <c r="S261" s="1">
        <v>2.75</v>
      </c>
      <c r="T261" s="1" t="s">
        <v>29</v>
      </c>
      <c r="W261" s="1">
        <v>0.5</v>
      </c>
      <c r="X261" s="1">
        <v>3092</v>
      </c>
      <c r="Y261" s="1">
        <v>29</v>
      </c>
      <c r="Z261" s="1">
        <v>452</v>
      </c>
      <c r="AA261" s="1">
        <v>12</v>
      </c>
      <c r="AB261" s="1">
        <v>29</v>
      </c>
      <c r="AC261" s="1">
        <v>922</v>
      </c>
      <c r="AD261" s="1">
        <v>3716</v>
      </c>
      <c r="AE261" s="1">
        <v>17.399999999999999</v>
      </c>
      <c r="AF261" s="1">
        <v>1060</v>
      </c>
      <c r="AG261" s="1">
        <v>4</v>
      </c>
      <c r="AH261" s="1">
        <v>1</v>
      </c>
      <c r="AI261" s="1">
        <v>2</v>
      </c>
      <c r="AJ261" s="1">
        <v>11</v>
      </c>
      <c r="AK261" s="1">
        <v>0.25</v>
      </c>
      <c r="AL261" s="1">
        <v>7</v>
      </c>
      <c r="AM261" s="1">
        <v>36</v>
      </c>
      <c r="AN261" s="1">
        <v>389</v>
      </c>
      <c r="AO261" s="1">
        <v>0.84</v>
      </c>
      <c r="AP261" s="1">
        <v>0.13700000000000001</v>
      </c>
      <c r="AQ261" s="1">
        <v>7</v>
      </c>
      <c r="AR261" s="1">
        <v>29</v>
      </c>
      <c r="AS261" s="1">
        <v>1.66</v>
      </c>
      <c r="AT261" s="1">
        <v>28</v>
      </c>
      <c r="AU261" s="1">
        <v>0.06</v>
      </c>
      <c r="AV261" s="1">
        <v>12</v>
      </c>
      <c r="AW261" s="1">
        <v>4.3099999999999996</v>
      </c>
      <c r="AX261" s="1">
        <v>0.01</v>
      </c>
      <c r="AY261" s="1">
        <v>0.6</v>
      </c>
      <c r="AZ261" s="1" t="s">
        <v>21</v>
      </c>
    </row>
    <row r="262" spans="1:52" s="1" customFormat="1" x14ac:dyDescent="0.25">
      <c r="A262" s="1" t="s">
        <v>24</v>
      </c>
      <c r="B262" s="1">
        <v>1396</v>
      </c>
      <c r="C262" s="1">
        <v>1406</v>
      </c>
      <c r="D262" s="1">
        <v>10</v>
      </c>
      <c r="E262" s="1">
        <f t="shared" si="39"/>
        <v>425.50080000000003</v>
      </c>
      <c r="F262" s="1">
        <f t="shared" si="40"/>
        <v>428.54880000000003</v>
      </c>
      <c r="G262" s="1">
        <f t="shared" si="41"/>
        <v>3.048</v>
      </c>
      <c r="H262" s="1" t="s">
        <v>15</v>
      </c>
      <c r="I262" s="1">
        <v>462907</v>
      </c>
      <c r="J262" s="1">
        <f t="shared" si="35"/>
        <v>1.31</v>
      </c>
      <c r="K262" s="1">
        <f t="shared" si="36"/>
        <v>1.1000000000000001</v>
      </c>
      <c r="L262" s="1">
        <f t="shared" si="37"/>
        <v>50</v>
      </c>
      <c r="M262" s="1">
        <f t="shared" si="38"/>
        <v>2E-3</v>
      </c>
      <c r="N262" s="1" t="s">
        <v>57</v>
      </c>
      <c r="P262" s="1">
        <f t="shared" si="34"/>
        <v>0</v>
      </c>
      <c r="Q262" s="1">
        <v>0.13100000000000001</v>
      </c>
      <c r="R262" s="1">
        <v>5</v>
      </c>
      <c r="S262" s="1">
        <v>0.11</v>
      </c>
      <c r="T262" s="1" t="s">
        <v>29</v>
      </c>
      <c r="W262" s="1">
        <v>2</v>
      </c>
      <c r="X262" s="1">
        <v>1196</v>
      </c>
      <c r="Y262" s="1">
        <v>17</v>
      </c>
      <c r="Z262" s="1">
        <v>263</v>
      </c>
      <c r="AA262" s="1">
        <v>4.4000000000000004</v>
      </c>
      <c r="AB262" s="1">
        <v>43</v>
      </c>
      <c r="AC262" s="1">
        <v>131</v>
      </c>
      <c r="AD262" s="1">
        <v>2586</v>
      </c>
      <c r="AE262" s="1">
        <v>14.65</v>
      </c>
      <c r="AF262" s="1">
        <v>138</v>
      </c>
      <c r="AG262" s="1">
        <v>4</v>
      </c>
      <c r="AH262" s="1">
        <v>1</v>
      </c>
      <c r="AI262" s="1">
        <v>1</v>
      </c>
      <c r="AJ262" s="1">
        <v>21</v>
      </c>
      <c r="AK262" s="1">
        <v>0.6</v>
      </c>
      <c r="AL262" s="1">
        <v>3</v>
      </c>
      <c r="AM262" s="1">
        <v>7</v>
      </c>
      <c r="AN262" s="1">
        <v>362</v>
      </c>
      <c r="AO262" s="1">
        <v>1.27</v>
      </c>
      <c r="AP262" s="1">
        <v>0.104</v>
      </c>
      <c r="AQ262" s="1">
        <v>6</v>
      </c>
      <c r="AR262" s="1">
        <v>111</v>
      </c>
      <c r="AS262" s="1">
        <v>1.84</v>
      </c>
      <c r="AT262" s="1">
        <v>74</v>
      </c>
      <c r="AU262" s="1">
        <v>0.09</v>
      </c>
      <c r="AV262" s="1">
        <v>9</v>
      </c>
      <c r="AW262" s="1">
        <v>4.0199999999999996</v>
      </c>
      <c r="AX262" s="1">
        <v>0.01</v>
      </c>
      <c r="AY262" s="1">
        <v>0.82</v>
      </c>
      <c r="AZ262" s="1" t="s">
        <v>21</v>
      </c>
    </row>
    <row r="263" spans="1:52" s="1" customFormat="1" x14ac:dyDescent="0.25">
      <c r="A263" s="1" t="s">
        <v>24</v>
      </c>
      <c r="B263" s="1">
        <v>1406</v>
      </c>
      <c r="C263" s="1">
        <v>1416</v>
      </c>
      <c r="D263" s="1">
        <v>10</v>
      </c>
      <c r="E263" s="1">
        <f t="shared" si="39"/>
        <v>428.54880000000003</v>
      </c>
      <c r="F263" s="1">
        <f t="shared" si="40"/>
        <v>431.59680000000003</v>
      </c>
      <c r="G263" s="1">
        <f t="shared" si="41"/>
        <v>3.048</v>
      </c>
      <c r="H263" s="1" t="s">
        <v>15</v>
      </c>
      <c r="I263" s="1">
        <v>462909</v>
      </c>
      <c r="J263" s="1">
        <f t="shared" si="35"/>
        <v>3.1</v>
      </c>
      <c r="K263" s="1">
        <f t="shared" si="36"/>
        <v>1</v>
      </c>
      <c r="L263" s="1">
        <f t="shared" si="37"/>
        <v>110</v>
      </c>
      <c r="M263" s="1">
        <f t="shared" si="38"/>
        <v>3.0000000000000001E-3</v>
      </c>
      <c r="N263" s="1" t="s">
        <v>57</v>
      </c>
      <c r="P263" s="1">
        <f t="shared" si="34"/>
        <v>0</v>
      </c>
      <c r="Q263" s="1">
        <v>0.31</v>
      </c>
      <c r="R263" s="1">
        <v>11</v>
      </c>
      <c r="S263" s="1">
        <v>0.1</v>
      </c>
      <c r="T263" s="1" t="s">
        <v>29</v>
      </c>
      <c r="W263" s="1">
        <v>3</v>
      </c>
      <c r="X263" s="1">
        <v>2937</v>
      </c>
      <c r="Y263" s="1">
        <v>17</v>
      </c>
      <c r="Z263" s="1">
        <v>311</v>
      </c>
      <c r="AA263" s="1">
        <v>10.6</v>
      </c>
      <c r="AB263" s="1">
        <v>31</v>
      </c>
      <c r="AC263" s="1">
        <v>49</v>
      </c>
      <c r="AD263" s="1">
        <v>2535</v>
      </c>
      <c r="AE263" s="1">
        <v>15.22</v>
      </c>
      <c r="AF263" s="1">
        <v>56</v>
      </c>
      <c r="AG263" s="1">
        <v>4</v>
      </c>
      <c r="AH263" s="1">
        <v>1</v>
      </c>
      <c r="AI263" s="1">
        <v>2</v>
      </c>
      <c r="AJ263" s="1">
        <v>11</v>
      </c>
      <c r="AK263" s="1">
        <v>0.6</v>
      </c>
      <c r="AL263" s="1">
        <v>5</v>
      </c>
      <c r="AM263" s="1">
        <v>28</v>
      </c>
      <c r="AN263" s="1">
        <v>374</v>
      </c>
      <c r="AO263" s="1">
        <v>1.21</v>
      </c>
      <c r="AP263" s="1">
        <v>0.1</v>
      </c>
      <c r="AQ263" s="1">
        <v>9</v>
      </c>
      <c r="AR263" s="1">
        <v>27</v>
      </c>
      <c r="AS263" s="1">
        <v>1.49</v>
      </c>
      <c r="AT263" s="1">
        <v>36</v>
      </c>
      <c r="AU263" s="1">
        <v>0.05</v>
      </c>
      <c r="AV263" s="1">
        <v>9</v>
      </c>
      <c r="AW263" s="1">
        <v>4.13</v>
      </c>
      <c r="AX263" s="1">
        <v>0.01</v>
      </c>
      <c r="AY263" s="1">
        <v>0.37</v>
      </c>
      <c r="AZ263" s="1" t="s">
        <v>21</v>
      </c>
    </row>
    <row r="264" spans="1:52" s="1" customFormat="1" x14ac:dyDescent="0.25">
      <c r="A264" s="1" t="s">
        <v>24</v>
      </c>
      <c r="B264" s="1">
        <v>1416</v>
      </c>
      <c r="C264" s="1">
        <v>1426</v>
      </c>
      <c r="D264" s="1">
        <v>10</v>
      </c>
      <c r="E264" s="1">
        <f t="shared" si="39"/>
        <v>431.59680000000003</v>
      </c>
      <c r="F264" s="1">
        <f t="shared" si="40"/>
        <v>434.64480000000003</v>
      </c>
      <c r="G264" s="1">
        <f t="shared" si="41"/>
        <v>3.048</v>
      </c>
      <c r="H264" s="1" t="s">
        <v>15</v>
      </c>
      <c r="I264" s="1">
        <v>462910</v>
      </c>
      <c r="J264" s="1">
        <f t="shared" si="35"/>
        <v>2.31</v>
      </c>
      <c r="K264" s="1">
        <f t="shared" si="36"/>
        <v>0.8</v>
      </c>
      <c r="L264" s="1">
        <f t="shared" si="37"/>
        <v>70</v>
      </c>
      <c r="M264" s="1">
        <f t="shared" si="38"/>
        <v>3.0000000000000001E-3</v>
      </c>
      <c r="N264" s="1" t="s">
        <v>57</v>
      </c>
      <c r="P264" s="1">
        <f t="shared" si="34"/>
        <v>0</v>
      </c>
      <c r="Q264" s="1">
        <v>0.23100000000000001</v>
      </c>
      <c r="R264" s="1">
        <v>7</v>
      </c>
      <c r="S264" s="1">
        <v>0.08</v>
      </c>
      <c r="T264" s="1" t="s">
        <v>29</v>
      </c>
      <c r="W264" s="1">
        <v>3</v>
      </c>
      <c r="X264" s="1">
        <v>2188</v>
      </c>
      <c r="Y264" s="1">
        <v>36</v>
      </c>
      <c r="Z264" s="1">
        <v>269</v>
      </c>
      <c r="AA264" s="1">
        <v>7</v>
      </c>
      <c r="AB264" s="1">
        <v>27</v>
      </c>
      <c r="AC264" s="1">
        <v>36</v>
      </c>
      <c r="AD264" s="1">
        <v>2765</v>
      </c>
      <c r="AE264" s="1">
        <v>14.8</v>
      </c>
      <c r="AF264" s="1">
        <v>49</v>
      </c>
      <c r="AG264" s="1">
        <v>4</v>
      </c>
      <c r="AH264" s="1">
        <v>1</v>
      </c>
      <c r="AI264" s="1">
        <v>1</v>
      </c>
      <c r="AJ264" s="1">
        <v>8</v>
      </c>
      <c r="AK264" s="1">
        <v>0.25</v>
      </c>
      <c r="AL264" s="1">
        <v>10</v>
      </c>
      <c r="AM264" s="1">
        <v>14</v>
      </c>
      <c r="AN264" s="1">
        <v>344</v>
      </c>
      <c r="AO264" s="1">
        <v>0.51</v>
      </c>
      <c r="AP264" s="1">
        <v>0.13300000000000001</v>
      </c>
      <c r="AQ264" s="1">
        <v>11</v>
      </c>
      <c r="AR264" s="1">
        <v>25</v>
      </c>
      <c r="AS264" s="1">
        <v>1.56</v>
      </c>
      <c r="AT264" s="1">
        <v>21</v>
      </c>
      <c r="AU264" s="1">
        <v>0.02</v>
      </c>
      <c r="AV264" s="1">
        <v>10</v>
      </c>
      <c r="AW264" s="1">
        <v>3.93</v>
      </c>
      <c r="AX264" s="1">
        <v>0.01</v>
      </c>
      <c r="AY264" s="1">
        <v>0.18</v>
      </c>
      <c r="AZ264" s="1" t="s">
        <v>21</v>
      </c>
    </row>
    <row r="265" spans="1:52" s="1" customFormat="1" x14ac:dyDescent="0.25">
      <c r="A265" s="1" t="s">
        <v>24</v>
      </c>
      <c r="B265" s="1">
        <v>1426</v>
      </c>
      <c r="C265" s="1">
        <v>1436</v>
      </c>
      <c r="D265" s="1">
        <v>10</v>
      </c>
      <c r="E265" s="1">
        <f t="shared" si="39"/>
        <v>434.64480000000003</v>
      </c>
      <c r="F265" s="1">
        <f t="shared" si="40"/>
        <v>437.69280000000003</v>
      </c>
      <c r="G265" s="1">
        <f t="shared" si="41"/>
        <v>3.048</v>
      </c>
      <c r="H265" s="1" t="s">
        <v>15</v>
      </c>
      <c r="I265" s="1">
        <v>462911</v>
      </c>
      <c r="J265" s="1">
        <f t="shared" si="35"/>
        <v>2.42</v>
      </c>
      <c r="K265" s="1">
        <f t="shared" si="36"/>
        <v>0.4</v>
      </c>
      <c r="L265" s="1">
        <f t="shared" si="37"/>
        <v>80</v>
      </c>
      <c r="M265" s="1">
        <f t="shared" si="38"/>
        <v>2E-3</v>
      </c>
      <c r="N265" s="1" t="s">
        <v>57</v>
      </c>
      <c r="P265" s="1">
        <f t="shared" si="34"/>
        <v>0</v>
      </c>
      <c r="Q265" s="1">
        <v>0.24199999999999999</v>
      </c>
      <c r="R265" s="1">
        <v>8</v>
      </c>
      <c r="S265" s="1">
        <v>0.04</v>
      </c>
      <c r="T265" s="1" t="s">
        <v>29</v>
      </c>
      <c r="W265" s="1">
        <v>2</v>
      </c>
      <c r="X265" s="1">
        <v>2267</v>
      </c>
      <c r="Y265" s="1">
        <v>21</v>
      </c>
      <c r="Z265" s="1">
        <v>533</v>
      </c>
      <c r="AA265" s="1">
        <v>8.9</v>
      </c>
      <c r="AB265" s="1">
        <v>26</v>
      </c>
      <c r="AC265" s="1">
        <v>41</v>
      </c>
      <c r="AD265" s="1">
        <v>3678</v>
      </c>
      <c r="AE265" s="1">
        <v>17.55</v>
      </c>
      <c r="AF265" s="1">
        <v>34</v>
      </c>
      <c r="AG265" s="1">
        <v>14</v>
      </c>
      <c r="AH265" s="1">
        <v>1</v>
      </c>
      <c r="AI265" s="1">
        <v>1</v>
      </c>
      <c r="AJ265" s="1">
        <v>8</v>
      </c>
      <c r="AK265" s="1">
        <v>1.9</v>
      </c>
      <c r="AL265" s="1">
        <v>15</v>
      </c>
      <c r="AM265" s="1">
        <v>3</v>
      </c>
      <c r="AN265" s="1">
        <v>283</v>
      </c>
      <c r="AO265" s="1">
        <v>0.71</v>
      </c>
      <c r="AP265" s="1">
        <v>0.14599999999999999</v>
      </c>
      <c r="AQ265" s="1">
        <v>6</v>
      </c>
      <c r="AR265" s="1">
        <v>23</v>
      </c>
      <c r="AS265" s="1">
        <v>1.95</v>
      </c>
      <c r="AT265" s="1">
        <v>13</v>
      </c>
      <c r="AU265" s="1">
        <v>0.01</v>
      </c>
      <c r="AV265" s="1">
        <v>11</v>
      </c>
      <c r="AW265" s="1">
        <v>3.66</v>
      </c>
      <c r="AX265" s="1">
        <v>5.0000000000000001E-3</v>
      </c>
      <c r="AY265" s="1">
        <v>0.13</v>
      </c>
      <c r="AZ265" s="1" t="s">
        <v>21</v>
      </c>
    </row>
    <row r="266" spans="1:52" s="1" customFormat="1" x14ac:dyDescent="0.25">
      <c r="A266" s="1" t="s">
        <v>24</v>
      </c>
      <c r="B266" s="1">
        <v>1436</v>
      </c>
      <c r="C266" s="1">
        <v>1446</v>
      </c>
      <c r="D266" s="1">
        <v>10</v>
      </c>
      <c r="E266" s="1">
        <f t="shared" si="39"/>
        <v>437.69280000000003</v>
      </c>
      <c r="F266" s="1">
        <f t="shared" si="40"/>
        <v>440.74080000000004</v>
      </c>
      <c r="G266" s="1">
        <f t="shared" si="41"/>
        <v>3.048</v>
      </c>
      <c r="H266" s="1" t="s">
        <v>15</v>
      </c>
      <c r="I266" s="1">
        <v>462912</v>
      </c>
      <c r="J266" s="1">
        <f t="shared" si="35"/>
        <v>2.9299999999999997</v>
      </c>
      <c r="K266" s="1">
        <f t="shared" si="36"/>
        <v>0.1</v>
      </c>
      <c r="L266" s="1">
        <f t="shared" si="37"/>
        <v>100</v>
      </c>
      <c r="M266" s="1">
        <f t="shared" si="38"/>
        <v>2E-3</v>
      </c>
      <c r="N266" s="1" t="s">
        <v>57</v>
      </c>
      <c r="P266" s="1">
        <f t="shared" si="34"/>
        <v>0</v>
      </c>
      <c r="Q266" s="1">
        <v>0.29299999999999998</v>
      </c>
      <c r="R266" s="1">
        <v>10</v>
      </c>
      <c r="S266" s="1">
        <v>0.01</v>
      </c>
      <c r="T266" s="1" t="s">
        <v>29</v>
      </c>
      <c r="W266" s="1">
        <v>2</v>
      </c>
      <c r="X266" s="1">
        <v>2786</v>
      </c>
      <c r="Y266" s="1">
        <v>52</v>
      </c>
      <c r="Z266" s="1">
        <v>324</v>
      </c>
      <c r="AA266" s="1">
        <v>9.9</v>
      </c>
      <c r="AB266" s="1">
        <v>21</v>
      </c>
      <c r="AC266" s="1">
        <v>48</v>
      </c>
      <c r="AD266" s="1">
        <v>3222</v>
      </c>
      <c r="AE266" s="1">
        <v>16.16</v>
      </c>
      <c r="AF266" s="1">
        <v>44</v>
      </c>
      <c r="AG266" s="1">
        <v>4</v>
      </c>
      <c r="AH266" s="1">
        <v>1</v>
      </c>
      <c r="AI266" s="1">
        <v>2</v>
      </c>
      <c r="AJ266" s="1">
        <v>7</v>
      </c>
      <c r="AK266" s="1">
        <v>0.7</v>
      </c>
      <c r="AL266" s="1">
        <v>13</v>
      </c>
      <c r="AM266" s="1">
        <v>1.5</v>
      </c>
      <c r="AN266" s="1">
        <v>276</v>
      </c>
      <c r="AO266" s="1">
        <v>0.64</v>
      </c>
      <c r="AP266" s="1">
        <v>0.13900000000000001</v>
      </c>
      <c r="AQ266" s="1">
        <v>6</v>
      </c>
      <c r="AR266" s="1">
        <v>21</v>
      </c>
      <c r="AS266" s="1">
        <v>1.92</v>
      </c>
      <c r="AT266" s="1">
        <v>13</v>
      </c>
      <c r="AU266" s="1">
        <v>0.01</v>
      </c>
      <c r="AV266" s="1">
        <v>10</v>
      </c>
      <c r="AW266" s="1">
        <v>3.81</v>
      </c>
      <c r="AX266" s="1">
        <v>5.0000000000000001E-3</v>
      </c>
      <c r="AY266" s="1">
        <v>0.12</v>
      </c>
      <c r="AZ266" s="1" t="s">
        <v>21</v>
      </c>
    </row>
    <row r="267" spans="1:52" s="1" customFormat="1" x14ac:dyDescent="0.25">
      <c r="A267" s="1" t="s">
        <v>24</v>
      </c>
      <c r="B267" s="1">
        <v>1446</v>
      </c>
      <c r="C267" s="1">
        <v>1456</v>
      </c>
      <c r="D267" s="1">
        <v>10</v>
      </c>
      <c r="E267" s="1">
        <f t="shared" si="39"/>
        <v>440.74080000000004</v>
      </c>
      <c r="F267" s="1">
        <f t="shared" si="40"/>
        <v>443.78880000000004</v>
      </c>
      <c r="G267" s="1">
        <f t="shared" si="41"/>
        <v>3.048</v>
      </c>
      <c r="H267" s="1" t="s">
        <v>15</v>
      </c>
      <c r="I267" s="1">
        <v>462913</v>
      </c>
      <c r="J267" s="1">
        <f t="shared" si="35"/>
        <v>5.13</v>
      </c>
      <c r="K267" s="1">
        <f t="shared" si="36"/>
        <v>0.2</v>
      </c>
      <c r="L267" s="1">
        <f t="shared" si="37"/>
        <v>230</v>
      </c>
      <c r="M267" s="1">
        <f t="shared" si="38"/>
        <v>2E-3</v>
      </c>
      <c r="N267" s="1" t="s">
        <v>57</v>
      </c>
      <c r="P267" s="1">
        <f t="shared" si="34"/>
        <v>0</v>
      </c>
      <c r="Q267" s="1">
        <v>0.51300000000000001</v>
      </c>
      <c r="R267" s="1">
        <v>23</v>
      </c>
      <c r="S267" s="1">
        <v>0.02</v>
      </c>
      <c r="T267" s="1" t="s">
        <v>29</v>
      </c>
      <c r="W267" s="1">
        <v>2</v>
      </c>
      <c r="X267" s="1">
        <v>4809</v>
      </c>
      <c r="Y267" s="1">
        <v>237</v>
      </c>
      <c r="Z267" s="1">
        <v>1115</v>
      </c>
      <c r="AA267" s="1">
        <v>21.8</v>
      </c>
      <c r="AB267" s="1">
        <v>34</v>
      </c>
      <c r="AC267" s="1">
        <v>58</v>
      </c>
      <c r="AD267" s="1">
        <v>3085</v>
      </c>
      <c r="AE267" s="1">
        <v>16.75</v>
      </c>
      <c r="AF267" s="1">
        <v>47</v>
      </c>
      <c r="AG267" s="1">
        <v>4</v>
      </c>
      <c r="AH267" s="1">
        <v>1</v>
      </c>
      <c r="AI267" s="1">
        <v>1</v>
      </c>
      <c r="AJ267" s="1">
        <v>5</v>
      </c>
      <c r="AK267" s="1">
        <v>11.3</v>
      </c>
      <c r="AL267" s="1">
        <v>7</v>
      </c>
      <c r="AM267" s="1">
        <v>26</v>
      </c>
      <c r="AN267" s="1">
        <v>293</v>
      </c>
      <c r="AO267" s="1">
        <v>0.41</v>
      </c>
      <c r="AP267" s="1">
        <v>0.129</v>
      </c>
      <c r="AQ267" s="1">
        <v>7</v>
      </c>
      <c r="AR267" s="1">
        <v>25</v>
      </c>
      <c r="AS267" s="1">
        <v>1.79</v>
      </c>
      <c r="AT267" s="1">
        <v>15</v>
      </c>
      <c r="AU267" s="1">
        <v>0.02</v>
      </c>
      <c r="AV267" s="1">
        <v>6</v>
      </c>
      <c r="AW267" s="1">
        <v>4.1500000000000004</v>
      </c>
      <c r="AX267" s="1">
        <v>5.0000000000000001E-3</v>
      </c>
      <c r="AY267" s="1">
        <v>0.13</v>
      </c>
      <c r="AZ267" s="1">
        <v>5</v>
      </c>
    </row>
    <row r="268" spans="1:52" s="1" customFormat="1" x14ac:dyDescent="0.25">
      <c r="A268" s="1" t="s">
        <v>24</v>
      </c>
      <c r="B268" s="1">
        <v>1456</v>
      </c>
      <c r="C268" s="1">
        <v>1466</v>
      </c>
      <c r="D268" s="1">
        <v>10</v>
      </c>
      <c r="E268" s="1">
        <f t="shared" si="39"/>
        <v>443.78880000000004</v>
      </c>
      <c r="F268" s="1">
        <f t="shared" si="40"/>
        <v>446.83680000000004</v>
      </c>
      <c r="G268" s="1">
        <f t="shared" si="41"/>
        <v>3.048</v>
      </c>
      <c r="H268" s="1" t="s">
        <v>15</v>
      </c>
      <c r="I268" s="1">
        <v>462914</v>
      </c>
      <c r="J268" s="1">
        <f t="shared" si="35"/>
        <v>4.6800000000000006</v>
      </c>
      <c r="K268" s="1">
        <f t="shared" si="36"/>
        <v>0.4</v>
      </c>
      <c r="L268" s="1">
        <f t="shared" si="37"/>
        <v>180</v>
      </c>
      <c r="M268" s="1">
        <f t="shared" si="38"/>
        <v>4.0000000000000001E-3</v>
      </c>
      <c r="N268" s="1" t="s">
        <v>57</v>
      </c>
      <c r="P268" s="1">
        <f t="shared" si="34"/>
        <v>0</v>
      </c>
      <c r="Q268" s="1">
        <v>0.46800000000000003</v>
      </c>
      <c r="R268" s="1">
        <v>18</v>
      </c>
      <c r="S268" s="1">
        <v>0.04</v>
      </c>
      <c r="T268" s="1" t="s">
        <v>29</v>
      </c>
      <c r="W268" s="1">
        <v>4</v>
      </c>
      <c r="X268" s="1">
        <v>4396</v>
      </c>
      <c r="Y268" s="1">
        <v>155</v>
      </c>
      <c r="Z268" s="1">
        <v>552</v>
      </c>
      <c r="AA268" s="1">
        <v>17.5</v>
      </c>
      <c r="AB268" s="1">
        <v>23</v>
      </c>
      <c r="AC268" s="1">
        <v>37</v>
      </c>
      <c r="AD268" s="1">
        <v>3288</v>
      </c>
      <c r="AE268" s="1">
        <v>14.17</v>
      </c>
      <c r="AF268" s="1">
        <v>176</v>
      </c>
      <c r="AG268" s="1">
        <v>4</v>
      </c>
      <c r="AH268" s="1">
        <v>1</v>
      </c>
      <c r="AI268" s="1">
        <v>1</v>
      </c>
      <c r="AJ268" s="1">
        <v>7</v>
      </c>
      <c r="AK268" s="1">
        <v>4.7</v>
      </c>
      <c r="AL268" s="1">
        <v>81</v>
      </c>
      <c r="AM268" s="1">
        <v>31</v>
      </c>
      <c r="AN268" s="1">
        <v>201</v>
      </c>
      <c r="AO268" s="1">
        <v>0.6</v>
      </c>
      <c r="AP268" s="1">
        <v>0.13</v>
      </c>
      <c r="AQ268" s="1">
        <v>5</v>
      </c>
      <c r="AR268" s="1">
        <v>33</v>
      </c>
      <c r="AS268" s="1">
        <v>1.71</v>
      </c>
      <c r="AT268" s="1">
        <v>15</v>
      </c>
      <c r="AU268" s="1">
        <v>0.01</v>
      </c>
      <c r="AV268" s="1">
        <v>9</v>
      </c>
      <c r="AW268" s="1">
        <v>3.69</v>
      </c>
      <c r="AX268" s="1">
        <v>5.0000000000000001E-3</v>
      </c>
      <c r="AY268" s="1">
        <v>0.13</v>
      </c>
      <c r="AZ268" s="1">
        <v>8</v>
      </c>
    </row>
    <row r="269" spans="1:52" s="1" customFormat="1" x14ac:dyDescent="0.25">
      <c r="A269" s="1" t="s">
        <v>24</v>
      </c>
      <c r="B269" s="1">
        <v>1466</v>
      </c>
      <c r="C269" s="1">
        <v>1476</v>
      </c>
      <c r="D269" s="1">
        <v>10</v>
      </c>
      <c r="E269" s="1">
        <f t="shared" si="39"/>
        <v>446.83680000000004</v>
      </c>
      <c r="F269" s="1">
        <f t="shared" si="40"/>
        <v>449.88480000000004</v>
      </c>
      <c r="G269" s="1">
        <f t="shared" si="41"/>
        <v>3.048</v>
      </c>
      <c r="H269" s="1" t="s">
        <v>15</v>
      </c>
      <c r="I269" s="1">
        <v>462916</v>
      </c>
      <c r="J269" s="1">
        <f t="shared" si="35"/>
        <v>7.1</v>
      </c>
      <c r="K269" s="1">
        <f t="shared" si="36"/>
        <v>1</v>
      </c>
      <c r="L269" s="1">
        <f t="shared" si="37"/>
        <v>260</v>
      </c>
      <c r="M269" s="1">
        <f t="shared" si="38"/>
        <v>8.9999999999999993E-3</v>
      </c>
      <c r="N269" s="1" t="s">
        <v>57</v>
      </c>
      <c r="P269" s="1">
        <f t="shared" si="34"/>
        <v>0</v>
      </c>
      <c r="Q269" s="1">
        <v>0.71</v>
      </c>
      <c r="R269" s="1">
        <v>26</v>
      </c>
      <c r="S269" s="1">
        <v>0.1</v>
      </c>
      <c r="T269" s="1" t="s">
        <v>29</v>
      </c>
      <c r="W269" s="1">
        <v>9</v>
      </c>
      <c r="X269" s="1">
        <v>6638</v>
      </c>
      <c r="Y269" s="1">
        <v>133</v>
      </c>
      <c r="Z269" s="1">
        <v>579</v>
      </c>
      <c r="AA269" s="1">
        <v>25.3</v>
      </c>
      <c r="AB269" s="1">
        <v>21</v>
      </c>
      <c r="AC269" s="1">
        <v>34</v>
      </c>
      <c r="AD269" s="1">
        <v>2587</v>
      </c>
      <c r="AE269" s="1">
        <v>11.52</v>
      </c>
      <c r="AF269" s="1">
        <v>302</v>
      </c>
      <c r="AG269" s="1">
        <v>8</v>
      </c>
      <c r="AH269" s="1">
        <v>1</v>
      </c>
      <c r="AI269" s="1">
        <v>2</v>
      </c>
      <c r="AJ269" s="1">
        <v>67</v>
      </c>
      <c r="AK269" s="1">
        <v>7.7</v>
      </c>
      <c r="AL269" s="1">
        <v>38</v>
      </c>
      <c r="AM269" s="1">
        <v>31</v>
      </c>
      <c r="AN269" s="1">
        <v>143</v>
      </c>
      <c r="AO269" s="1">
        <v>0.66</v>
      </c>
      <c r="AP269" s="1">
        <v>0.16200000000000001</v>
      </c>
      <c r="AQ269" s="1">
        <v>5</v>
      </c>
      <c r="AR269" s="1">
        <v>17</v>
      </c>
      <c r="AS269" s="1">
        <v>1.43</v>
      </c>
      <c r="AT269" s="1">
        <v>27</v>
      </c>
      <c r="AU269" s="1">
        <v>0.01</v>
      </c>
      <c r="AV269" s="1">
        <v>9</v>
      </c>
      <c r="AW269" s="1">
        <v>2.82</v>
      </c>
      <c r="AX269" s="1">
        <v>5.0000000000000001E-3</v>
      </c>
      <c r="AY269" s="1">
        <v>0.17</v>
      </c>
      <c r="AZ269" s="1">
        <v>6</v>
      </c>
    </row>
    <row r="270" spans="1:52" s="1" customFormat="1" x14ac:dyDescent="0.25">
      <c r="A270" s="1" t="s">
        <v>24</v>
      </c>
      <c r="B270" s="1">
        <v>1476</v>
      </c>
      <c r="C270" s="1">
        <v>1486</v>
      </c>
      <c r="D270" s="1">
        <v>10</v>
      </c>
      <c r="E270" s="1">
        <f t="shared" si="39"/>
        <v>449.88480000000004</v>
      </c>
      <c r="F270" s="1">
        <f t="shared" si="40"/>
        <v>452.93280000000004</v>
      </c>
      <c r="G270" s="1">
        <f t="shared" si="41"/>
        <v>3.048</v>
      </c>
      <c r="H270" s="1" t="s">
        <v>15</v>
      </c>
      <c r="I270" s="1">
        <v>462917</v>
      </c>
      <c r="J270" s="1">
        <f t="shared" si="35"/>
        <v>1.58</v>
      </c>
      <c r="K270" s="1">
        <f t="shared" si="36"/>
        <v>0.1</v>
      </c>
      <c r="L270" s="1">
        <f t="shared" si="37"/>
        <v>40</v>
      </c>
      <c r="M270" s="1">
        <f t="shared" si="38"/>
        <v>1.0999999999999999E-2</v>
      </c>
      <c r="N270" s="1" t="s">
        <v>57</v>
      </c>
      <c r="P270" s="1">
        <f t="shared" si="34"/>
        <v>0</v>
      </c>
      <c r="Q270" s="1">
        <v>0.158</v>
      </c>
      <c r="R270" s="1">
        <v>4</v>
      </c>
      <c r="S270" s="1">
        <v>0.01</v>
      </c>
      <c r="T270" s="1" t="s">
        <v>29</v>
      </c>
      <c r="W270" s="1">
        <v>11</v>
      </c>
      <c r="X270" s="1">
        <v>1586</v>
      </c>
      <c r="Y270" s="1">
        <v>42</v>
      </c>
      <c r="Z270" s="1">
        <v>391</v>
      </c>
      <c r="AA270" s="1">
        <v>4.4000000000000004</v>
      </c>
      <c r="AB270" s="1">
        <v>45</v>
      </c>
      <c r="AC270" s="1">
        <v>37</v>
      </c>
      <c r="AD270" s="1">
        <v>1982</v>
      </c>
      <c r="AE270" s="1">
        <v>9.83</v>
      </c>
      <c r="AF270" s="1">
        <v>54</v>
      </c>
      <c r="AG270" s="1">
        <v>4</v>
      </c>
      <c r="AH270" s="1">
        <v>1</v>
      </c>
      <c r="AI270" s="1">
        <v>1</v>
      </c>
      <c r="AJ270" s="1">
        <v>92</v>
      </c>
      <c r="AK270" s="1">
        <v>5</v>
      </c>
      <c r="AL270" s="1">
        <v>6</v>
      </c>
      <c r="AM270" s="1">
        <v>4</v>
      </c>
      <c r="AN270" s="1">
        <v>135</v>
      </c>
      <c r="AO270" s="1">
        <v>1.58</v>
      </c>
      <c r="AP270" s="1">
        <v>0.13400000000000001</v>
      </c>
      <c r="AQ270" s="1">
        <v>6</v>
      </c>
      <c r="AR270" s="1">
        <v>24</v>
      </c>
      <c r="AS270" s="1">
        <v>1.47</v>
      </c>
      <c r="AT270" s="1">
        <v>100</v>
      </c>
      <c r="AU270" s="1">
        <v>0.06</v>
      </c>
      <c r="AV270" s="1">
        <v>6</v>
      </c>
      <c r="AW270" s="1">
        <v>4.3</v>
      </c>
      <c r="AX270" s="1">
        <v>0.25</v>
      </c>
      <c r="AY270" s="1">
        <v>0.43</v>
      </c>
      <c r="AZ270" s="1">
        <v>1</v>
      </c>
    </row>
    <row r="271" spans="1:52" s="1" customFormat="1" x14ac:dyDescent="0.25">
      <c r="A271" s="1" t="s">
        <v>24</v>
      </c>
      <c r="B271" s="1">
        <v>1486</v>
      </c>
      <c r="C271" s="1">
        <v>1496</v>
      </c>
      <c r="D271" s="1">
        <v>10</v>
      </c>
      <c r="E271" s="1">
        <f t="shared" si="39"/>
        <v>452.93280000000004</v>
      </c>
      <c r="F271" s="1">
        <f t="shared" si="40"/>
        <v>455.98080000000004</v>
      </c>
      <c r="G271" s="1">
        <f t="shared" si="41"/>
        <v>3.048</v>
      </c>
      <c r="H271" s="1" t="s">
        <v>15</v>
      </c>
      <c r="I271" s="1">
        <v>462918</v>
      </c>
      <c r="J271" s="1">
        <f t="shared" si="35"/>
        <v>6.22</v>
      </c>
      <c r="K271" s="1">
        <f t="shared" si="36"/>
        <v>0.2</v>
      </c>
      <c r="L271" s="1">
        <f t="shared" si="37"/>
        <v>180</v>
      </c>
      <c r="M271" s="1">
        <f t="shared" si="38"/>
        <v>7.0000000000000001E-3</v>
      </c>
      <c r="N271" s="1" t="s">
        <v>57</v>
      </c>
      <c r="P271" s="1">
        <f t="shared" si="34"/>
        <v>0</v>
      </c>
      <c r="Q271" s="1">
        <v>0.622</v>
      </c>
      <c r="R271" s="1">
        <v>18</v>
      </c>
      <c r="S271" s="1">
        <v>0.02</v>
      </c>
      <c r="T271" s="1" t="s">
        <v>30</v>
      </c>
      <c r="W271" s="1">
        <v>7</v>
      </c>
      <c r="X271" s="1">
        <v>5853</v>
      </c>
      <c r="Y271" s="1">
        <v>110</v>
      </c>
      <c r="Z271" s="1">
        <v>523</v>
      </c>
      <c r="AA271" s="1">
        <v>18.100000000000001</v>
      </c>
      <c r="AB271" s="1">
        <v>27</v>
      </c>
      <c r="AC271" s="1">
        <v>41</v>
      </c>
      <c r="AD271" s="1">
        <v>2440</v>
      </c>
      <c r="AE271" s="1">
        <v>11.31</v>
      </c>
      <c r="AF271" s="1">
        <v>107</v>
      </c>
      <c r="AG271" s="1">
        <v>4</v>
      </c>
      <c r="AH271" s="1">
        <v>1</v>
      </c>
      <c r="AI271" s="1">
        <v>1</v>
      </c>
      <c r="AJ271" s="1">
        <v>10</v>
      </c>
      <c r="AK271" s="1">
        <v>7.3</v>
      </c>
      <c r="AL271" s="1">
        <v>7</v>
      </c>
      <c r="AM271" s="1">
        <v>26</v>
      </c>
      <c r="AN271" s="1">
        <v>158</v>
      </c>
      <c r="AO271" s="1">
        <v>0.73</v>
      </c>
      <c r="AP271" s="1">
        <v>8.1000000000000003E-2</v>
      </c>
      <c r="AQ271" s="1">
        <v>6</v>
      </c>
      <c r="AR271" s="1">
        <v>32</v>
      </c>
      <c r="AS271" s="1">
        <v>1.33</v>
      </c>
      <c r="AT271" s="1">
        <v>48</v>
      </c>
      <c r="AU271" s="1">
        <v>0.03</v>
      </c>
      <c r="AV271" s="1">
        <v>7</v>
      </c>
      <c r="AW271" s="1">
        <v>3.02</v>
      </c>
      <c r="AX271" s="1">
        <v>0.01</v>
      </c>
      <c r="AY271" s="1">
        <v>0.3</v>
      </c>
      <c r="AZ271" s="1">
        <v>42</v>
      </c>
    </row>
    <row r="272" spans="1:52" s="1" customFormat="1" x14ac:dyDescent="0.25">
      <c r="A272" s="1" t="s">
        <v>24</v>
      </c>
      <c r="B272" s="1">
        <v>1496</v>
      </c>
      <c r="C272" s="1">
        <v>1506</v>
      </c>
      <c r="D272" s="1">
        <v>10</v>
      </c>
      <c r="E272" s="1">
        <f t="shared" si="39"/>
        <v>455.98080000000004</v>
      </c>
      <c r="F272" s="1">
        <f t="shared" si="40"/>
        <v>459.02880000000005</v>
      </c>
      <c r="G272" s="1">
        <f t="shared" si="41"/>
        <v>3.048</v>
      </c>
      <c r="H272" s="1" t="s">
        <v>15</v>
      </c>
      <c r="I272" s="1">
        <v>462919</v>
      </c>
      <c r="J272" s="1">
        <f t="shared" si="35"/>
        <v>8.58</v>
      </c>
      <c r="K272" s="1">
        <f t="shared" si="36"/>
        <v>1.2</v>
      </c>
      <c r="L272" s="1">
        <f t="shared" si="37"/>
        <v>290</v>
      </c>
      <c r="M272" s="1">
        <f t="shared" si="38"/>
        <v>6.0000000000000001E-3</v>
      </c>
      <c r="N272" s="1" t="s">
        <v>57</v>
      </c>
      <c r="P272" s="1">
        <f t="shared" si="34"/>
        <v>0</v>
      </c>
      <c r="Q272" s="1">
        <v>0.85799999999999998</v>
      </c>
      <c r="R272" s="1">
        <v>29</v>
      </c>
      <c r="S272" s="1">
        <v>0.12</v>
      </c>
      <c r="T272" s="1" t="s">
        <v>30</v>
      </c>
      <c r="W272" s="1">
        <v>6</v>
      </c>
      <c r="X272" s="1">
        <v>7947</v>
      </c>
      <c r="Y272" s="1">
        <v>155</v>
      </c>
      <c r="Z272" s="1">
        <v>832</v>
      </c>
      <c r="AA272" s="1">
        <v>27.8</v>
      </c>
      <c r="AB272" s="1">
        <v>25</v>
      </c>
      <c r="AC272" s="1">
        <v>56</v>
      </c>
      <c r="AD272" s="1">
        <v>2543</v>
      </c>
      <c r="AE272" s="1">
        <v>13.44</v>
      </c>
      <c r="AF272" s="1">
        <v>238</v>
      </c>
      <c r="AG272" s="1">
        <v>4</v>
      </c>
      <c r="AH272" s="1">
        <v>1</v>
      </c>
      <c r="AI272" s="1">
        <v>1</v>
      </c>
      <c r="AJ272" s="1">
        <v>11</v>
      </c>
      <c r="AK272" s="1">
        <v>10.4</v>
      </c>
      <c r="AL272" s="1">
        <v>8</v>
      </c>
      <c r="AM272" s="1">
        <v>27</v>
      </c>
      <c r="AN272" s="1">
        <v>144</v>
      </c>
      <c r="AO272" s="1">
        <v>0.89</v>
      </c>
      <c r="AP272" s="1">
        <v>0.191</v>
      </c>
      <c r="AQ272" s="1">
        <v>8</v>
      </c>
      <c r="AR272" s="1">
        <v>22</v>
      </c>
      <c r="AS272" s="1">
        <v>1.42</v>
      </c>
      <c r="AT272" s="1">
        <v>25</v>
      </c>
      <c r="AU272" s="1">
        <v>0.02</v>
      </c>
      <c r="AV272" s="1">
        <v>7</v>
      </c>
      <c r="AW272" s="1">
        <v>3.36</v>
      </c>
      <c r="AX272" s="1">
        <v>5.0000000000000001E-3</v>
      </c>
      <c r="AY272" s="1">
        <v>0.2</v>
      </c>
      <c r="AZ272" s="1">
        <v>14</v>
      </c>
    </row>
    <row r="273" spans="1:52" s="1" customFormat="1" x14ac:dyDescent="0.25">
      <c r="A273" s="1" t="s">
        <v>24</v>
      </c>
      <c r="B273" s="1">
        <v>1506</v>
      </c>
      <c r="C273" s="1">
        <v>1516</v>
      </c>
      <c r="D273" s="1">
        <v>10</v>
      </c>
      <c r="E273" s="1">
        <f t="shared" si="39"/>
        <v>459.02880000000005</v>
      </c>
      <c r="F273" s="1">
        <f t="shared" si="40"/>
        <v>462.07680000000005</v>
      </c>
      <c r="G273" s="1">
        <f t="shared" si="41"/>
        <v>3.048</v>
      </c>
      <c r="H273" s="1" t="s">
        <v>15</v>
      </c>
      <c r="I273" s="1">
        <v>462920</v>
      </c>
      <c r="J273" s="1">
        <f t="shared" si="35"/>
        <v>2.1800000000000002</v>
      </c>
      <c r="K273" s="1">
        <f t="shared" si="36"/>
        <v>0.2</v>
      </c>
      <c r="L273" s="1">
        <f t="shared" si="37"/>
        <v>80</v>
      </c>
      <c r="M273" s="1">
        <f t="shared" si="38"/>
        <v>1.7000000000000001E-2</v>
      </c>
      <c r="N273" s="1" t="s">
        <v>57</v>
      </c>
      <c r="P273" s="1">
        <f t="shared" si="34"/>
        <v>0</v>
      </c>
      <c r="Q273" s="1">
        <v>0.218</v>
      </c>
      <c r="R273" s="1">
        <v>8</v>
      </c>
      <c r="S273" s="1">
        <v>0.02</v>
      </c>
      <c r="T273" s="1" t="s">
        <v>30</v>
      </c>
      <c r="W273" s="1">
        <v>17</v>
      </c>
      <c r="X273" s="1">
        <v>2079</v>
      </c>
      <c r="Y273" s="1">
        <v>66</v>
      </c>
      <c r="Z273" s="1">
        <v>654</v>
      </c>
      <c r="AA273" s="1">
        <v>8</v>
      </c>
      <c r="AB273" s="1">
        <v>15</v>
      </c>
      <c r="AC273" s="1">
        <v>28</v>
      </c>
      <c r="AD273" s="1">
        <v>2233</v>
      </c>
      <c r="AE273" s="1">
        <v>10.199999999999999</v>
      </c>
      <c r="AF273" s="1">
        <v>63</v>
      </c>
      <c r="AG273" s="1">
        <v>12</v>
      </c>
      <c r="AH273" s="1">
        <v>1</v>
      </c>
      <c r="AI273" s="1">
        <v>1</v>
      </c>
      <c r="AJ273" s="1">
        <v>11</v>
      </c>
      <c r="AK273" s="1">
        <v>8.6999999999999993</v>
      </c>
      <c r="AL273" s="1">
        <v>6</v>
      </c>
      <c r="AM273" s="1">
        <v>25</v>
      </c>
      <c r="AN273" s="1">
        <v>164</v>
      </c>
      <c r="AO273" s="1">
        <v>0.62</v>
      </c>
      <c r="AP273" s="1">
        <v>0.17399999999999999</v>
      </c>
      <c r="AQ273" s="1">
        <v>6</v>
      </c>
      <c r="AR273" s="1">
        <v>18</v>
      </c>
      <c r="AS273" s="1">
        <v>1.3</v>
      </c>
      <c r="AT273" s="1">
        <v>36</v>
      </c>
      <c r="AU273" s="1">
        <v>0.03</v>
      </c>
      <c r="AV273" s="1">
        <v>7</v>
      </c>
      <c r="AW273" s="1">
        <v>3.11</v>
      </c>
      <c r="AX273" s="1">
        <v>0.01</v>
      </c>
      <c r="AY273" s="1">
        <v>0.25</v>
      </c>
      <c r="AZ273" s="1" t="s">
        <v>21</v>
      </c>
    </row>
    <row r="274" spans="1:52" s="1" customFormat="1" x14ac:dyDescent="0.25">
      <c r="A274" s="1" t="s">
        <v>24</v>
      </c>
      <c r="B274" s="1">
        <v>1516</v>
      </c>
      <c r="C274" s="1">
        <v>1526</v>
      </c>
      <c r="D274" s="1">
        <v>10</v>
      </c>
      <c r="E274" s="1">
        <f t="shared" si="39"/>
        <v>462.07680000000005</v>
      </c>
      <c r="F274" s="1">
        <f t="shared" si="40"/>
        <v>465.12480000000005</v>
      </c>
      <c r="G274" s="1">
        <f t="shared" si="41"/>
        <v>3.048</v>
      </c>
      <c r="H274" s="1" t="s">
        <v>15</v>
      </c>
      <c r="I274" s="1">
        <v>462921</v>
      </c>
      <c r="J274" s="1">
        <f t="shared" si="35"/>
        <v>9.7199999999999989</v>
      </c>
      <c r="K274" s="1">
        <f t="shared" si="36"/>
        <v>0.1</v>
      </c>
      <c r="L274" s="1">
        <f t="shared" si="37"/>
        <v>290</v>
      </c>
      <c r="M274" s="1">
        <f t="shared" si="38"/>
        <v>3.4000000000000002E-2</v>
      </c>
      <c r="N274" s="1" t="s">
        <v>57</v>
      </c>
      <c r="P274" s="1">
        <f t="shared" si="34"/>
        <v>0</v>
      </c>
      <c r="Q274" s="1">
        <v>0.97199999999999998</v>
      </c>
      <c r="R274" s="1">
        <v>29</v>
      </c>
      <c r="S274" s="1">
        <v>0.01</v>
      </c>
      <c r="T274" s="1" t="s">
        <v>30</v>
      </c>
      <c r="W274" s="1">
        <v>34</v>
      </c>
      <c r="X274" s="1">
        <v>9350</v>
      </c>
      <c r="Y274" s="1">
        <v>39</v>
      </c>
      <c r="Z274" s="1">
        <v>992</v>
      </c>
      <c r="AA274" s="1">
        <v>29.3</v>
      </c>
      <c r="AB274" s="1">
        <v>35</v>
      </c>
      <c r="AC274" s="1">
        <v>51</v>
      </c>
      <c r="AD274" s="1">
        <v>2777</v>
      </c>
      <c r="AE274" s="1">
        <v>13.97</v>
      </c>
      <c r="AF274" s="1">
        <v>33</v>
      </c>
      <c r="AG274" s="1">
        <v>32</v>
      </c>
      <c r="AH274" s="1">
        <v>1</v>
      </c>
      <c r="AI274" s="1">
        <v>2</v>
      </c>
      <c r="AJ274" s="1">
        <v>4</v>
      </c>
      <c r="AK274" s="1">
        <v>11.9</v>
      </c>
      <c r="AL274" s="1">
        <v>6</v>
      </c>
      <c r="AM274" s="1">
        <v>25</v>
      </c>
      <c r="AN274" s="1">
        <v>185</v>
      </c>
      <c r="AO274" s="1">
        <v>0.16</v>
      </c>
      <c r="AP274" s="1">
        <v>4.4999999999999998E-2</v>
      </c>
      <c r="AQ274" s="1">
        <v>9</v>
      </c>
      <c r="AR274" s="1">
        <v>21</v>
      </c>
      <c r="AS274" s="1">
        <v>1.52</v>
      </c>
      <c r="AT274" s="1">
        <v>19</v>
      </c>
      <c r="AU274" s="1">
        <v>0.01</v>
      </c>
      <c r="AV274" s="1">
        <v>10</v>
      </c>
      <c r="AW274" s="1">
        <v>3.66</v>
      </c>
      <c r="AX274" s="1">
        <v>5.0000000000000001E-3</v>
      </c>
      <c r="AY274" s="1">
        <v>0.16</v>
      </c>
      <c r="AZ274" s="1" t="s">
        <v>21</v>
      </c>
    </row>
    <row r="275" spans="1:52" s="1" customFormat="1" x14ac:dyDescent="0.25">
      <c r="A275" s="1" t="s">
        <v>24</v>
      </c>
      <c r="B275" s="1">
        <v>1526</v>
      </c>
      <c r="C275" s="1">
        <v>1536</v>
      </c>
      <c r="D275" s="1">
        <v>10</v>
      </c>
      <c r="E275" s="1">
        <f t="shared" si="39"/>
        <v>465.12480000000005</v>
      </c>
      <c r="F275" s="1">
        <f t="shared" si="40"/>
        <v>468.17280000000005</v>
      </c>
      <c r="G275" s="1">
        <f t="shared" si="41"/>
        <v>3.048</v>
      </c>
      <c r="H275" s="1" t="s">
        <v>15</v>
      </c>
      <c r="I275" s="1">
        <v>462923</v>
      </c>
      <c r="J275" s="1">
        <f t="shared" si="35"/>
        <v>5.89</v>
      </c>
      <c r="K275" s="1">
        <f t="shared" si="36"/>
        <v>0.5</v>
      </c>
      <c r="L275" s="1">
        <f t="shared" si="37"/>
        <v>180</v>
      </c>
      <c r="M275" s="1">
        <f t="shared" si="38"/>
        <v>1.4999999999999999E-2</v>
      </c>
      <c r="N275" s="1" t="s">
        <v>57</v>
      </c>
      <c r="P275" s="1">
        <f t="shared" si="34"/>
        <v>0</v>
      </c>
      <c r="Q275" s="1">
        <v>0.58899999999999997</v>
      </c>
      <c r="R275" s="1">
        <v>18</v>
      </c>
      <c r="S275" s="1">
        <v>0.05</v>
      </c>
      <c r="T275" s="1" t="s">
        <v>30</v>
      </c>
      <c r="W275" s="1">
        <v>15</v>
      </c>
      <c r="X275" s="1">
        <v>5466</v>
      </c>
      <c r="Y275" s="1">
        <v>18</v>
      </c>
      <c r="Z275" s="1">
        <v>505</v>
      </c>
      <c r="AA275" s="1">
        <v>17.2</v>
      </c>
      <c r="AB275" s="1">
        <v>29</v>
      </c>
      <c r="AC275" s="1">
        <v>47</v>
      </c>
      <c r="AD275" s="1">
        <v>3053</v>
      </c>
      <c r="AE275" s="1">
        <v>13.85</v>
      </c>
      <c r="AF275" s="1">
        <v>787</v>
      </c>
      <c r="AG275" s="1">
        <v>9</v>
      </c>
      <c r="AH275" s="1">
        <v>1</v>
      </c>
      <c r="AI275" s="1">
        <v>1</v>
      </c>
      <c r="AJ275" s="1">
        <v>7</v>
      </c>
      <c r="AK275" s="1">
        <v>5</v>
      </c>
      <c r="AL275" s="1">
        <v>10</v>
      </c>
      <c r="AM275" s="1">
        <v>13</v>
      </c>
      <c r="AN275" s="1">
        <v>153</v>
      </c>
      <c r="AO275" s="1">
        <v>0.31</v>
      </c>
      <c r="AP275" s="1">
        <v>5.1999999999999998E-2</v>
      </c>
      <c r="AQ275" s="1">
        <v>6</v>
      </c>
      <c r="AR275" s="1">
        <v>25</v>
      </c>
      <c r="AS275" s="1">
        <v>1.53</v>
      </c>
      <c r="AT275" s="1">
        <v>14</v>
      </c>
      <c r="AU275" s="1">
        <v>0.01</v>
      </c>
      <c r="AV275" s="1">
        <v>11</v>
      </c>
      <c r="AW275" s="1">
        <v>3.24</v>
      </c>
      <c r="AX275" s="1">
        <v>5.0000000000000001E-3</v>
      </c>
      <c r="AY275" s="1">
        <v>0.14000000000000001</v>
      </c>
      <c r="AZ275" s="1" t="s">
        <v>21</v>
      </c>
    </row>
    <row r="276" spans="1:52" s="1" customFormat="1" x14ac:dyDescent="0.25">
      <c r="A276" s="1" t="s">
        <v>24</v>
      </c>
      <c r="B276" s="1">
        <v>1536</v>
      </c>
      <c r="C276" s="1">
        <v>1546</v>
      </c>
      <c r="D276" s="1">
        <v>10</v>
      </c>
      <c r="E276" s="1">
        <f t="shared" si="39"/>
        <v>468.17280000000005</v>
      </c>
      <c r="F276" s="1">
        <f t="shared" si="40"/>
        <v>471.2208</v>
      </c>
      <c r="G276" s="1">
        <f t="shared" si="41"/>
        <v>3.048</v>
      </c>
      <c r="H276" s="1" t="s">
        <v>15</v>
      </c>
      <c r="I276" s="1">
        <v>462924</v>
      </c>
      <c r="J276" s="1">
        <f t="shared" si="35"/>
        <v>6.27</v>
      </c>
      <c r="K276" s="1">
        <f t="shared" si="36"/>
        <v>0.2</v>
      </c>
      <c r="L276" s="1">
        <f t="shared" si="37"/>
        <v>190</v>
      </c>
      <c r="M276" s="1">
        <f t="shared" si="38"/>
        <v>2.7E-2</v>
      </c>
      <c r="N276" s="1" t="s">
        <v>57</v>
      </c>
      <c r="P276" s="1">
        <f t="shared" si="34"/>
        <v>0</v>
      </c>
      <c r="Q276" s="1">
        <v>0.627</v>
      </c>
      <c r="R276" s="1">
        <v>19</v>
      </c>
      <c r="S276" s="1">
        <v>0.02</v>
      </c>
      <c r="T276" s="1" t="s">
        <v>30</v>
      </c>
      <c r="W276" s="1">
        <v>27</v>
      </c>
      <c r="X276" s="1">
        <v>6078</v>
      </c>
      <c r="Y276" s="1">
        <v>70</v>
      </c>
      <c r="Z276" s="1">
        <v>446</v>
      </c>
      <c r="AA276" s="1">
        <v>18.600000000000001</v>
      </c>
      <c r="AB276" s="1">
        <v>29</v>
      </c>
      <c r="AC276" s="1">
        <v>44</v>
      </c>
      <c r="AD276" s="1">
        <v>2879</v>
      </c>
      <c r="AE276" s="1">
        <v>13.16</v>
      </c>
      <c r="AF276" s="1">
        <v>783</v>
      </c>
      <c r="AG276" s="1">
        <v>10</v>
      </c>
      <c r="AH276" s="1">
        <v>1</v>
      </c>
      <c r="AI276" s="1">
        <v>1</v>
      </c>
      <c r="AJ276" s="1">
        <v>9</v>
      </c>
      <c r="AK276" s="1">
        <v>4.7</v>
      </c>
      <c r="AL276" s="1">
        <v>10</v>
      </c>
      <c r="AM276" s="1">
        <v>17</v>
      </c>
      <c r="AN276" s="1">
        <v>98</v>
      </c>
      <c r="AO276" s="1">
        <v>0.22</v>
      </c>
      <c r="AP276" s="1">
        <v>3.3000000000000002E-2</v>
      </c>
      <c r="AQ276" s="1">
        <v>5</v>
      </c>
      <c r="AR276" s="1">
        <v>15</v>
      </c>
      <c r="AS276" s="1">
        <v>1.29</v>
      </c>
      <c r="AT276" s="1">
        <v>17</v>
      </c>
      <c r="AU276" s="1">
        <v>5.0000000000000001E-3</v>
      </c>
      <c r="AV276" s="1">
        <v>14</v>
      </c>
      <c r="AW276" s="1">
        <v>2.06</v>
      </c>
      <c r="AX276" s="1">
        <v>5.0000000000000001E-3</v>
      </c>
      <c r="AY276" s="1">
        <v>0.17</v>
      </c>
      <c r="AZ276" s="1">
        <v>7</v>
      </c>
    </row>
    <row r="277" spans="1:52" s="1" customFormat="1" x14ac:dyDescent="0.25">
      <c r="A277" s="1" t="s">
        <v>24</v>
      </c>
      <c r="B277" s="1">
        <v>1546</v>
      </c>
      <c r="C277" s="1">
        <v>1556</v>
      </c>
      <c r="D277" s="1">
        <v>10</v>
      </c>
      <c r="E277" s="1">
        <f t="shared" si="39"/>
        <v>471.2208</v>
      </c>
      <c r="F277" s="1">
        <f t="shared" si="40"/>
        <v>474.2688</v>
      </c>
      <c r="G277" s="1">
        <f t="shared" si="41"/>
        <v>3.048</v>
      </c>
      <c r="H277" s="1" t="s">
        <v>15</v>
      </c>
      <c r="I277" s="1">
        <v>462925</v>
      </c>
      <c r="J277" s="1">
        <f t="shared" si="35"/>
        <v>7.0399999999999991</v>
      </c>
      <c r="K277" s="1">
        <f t="shared" si="36"/>
        <v>3.2</v>
      </c>
      <c r="L277" s="1">
        <f t="shared" si="37"/>
        <v>260</v>
      </c>
      <c r="M277" s="1">
        <f t="shared" si="38"/>
        <v>0.02</v>
      </c>
      <c r="N277" s="1" t="s">
        <v>57</v>
      </c>
      <c r="P277" s="1">
        <f t="shared" si="34"/>
        <v>0</v>
      </c>
      <c r="Q277" s="1">
        <v>0.70399999999999996</v>
      </c>
      <c r="R277" s="1">
        <v>26</v>
      </c>
      <c r="S277" s="1">
        <v>0.32</v>
      </c>
      <c r="T277" s="1" t="s">
        <v>30</v>
      </c>
      <c r="W277" s="1">
        <v>20</v>
      </c>
      <c r="X277" s="1">
        <v>6778</v>
      </c>
      <c r="Y277" s="1">
        <v>53</v>
      </c>
      <c r="Z277" s="1">
        <v>496</v>
      </c>
      <c r="AA277" s="1">
        <v>27</v>
      </c>
      <c r="AB277" s="1">
        <v>29</v>
      </c>
      <c r="AC277" s="1">
        <v>190</v>
      </c>
      <c r="AD277" s="1">
        <v>3491</v>
      </c>
      <c r="AE277" s="1">
        <v>17.309999999999999</v>
      </c>
      <c r="AF277" s="1">
        <v>9504</v>
      </c>
      <c r="AG277" s="1">
        <v>14</v>
      </c>
      <c r="AH277" s="1">
        <v>1</v>
      </c>
      <c r="AI277" s="1">
        <v>2</v>
      </c>
      <c r="AJ277" s="1">
        <v>5</v>
      </c>
      <c r="AK277" s="1">
        <v>1.6</v>
      </c>
      <c r="AL277" s="1">
        <v>9</v>
      </c>
      <c r="AM277" s="1">
        <v>21</v>
      </c>
      <c r="AN277" s="1">
        <v>135</v>
      </c>
      <c r="AO277" s="1">
        <v>0.16</v>
      </c>
      <c r="AP277" s="1">
        <v>0.03</v>
      </c>
      <c r="AQ277" s="1">
        <v>14</v>
      </c>
      <c r="AR277" s="1">
        <v>128</v>
      </c>
      <c r="AS277" s="1">
        <v>1.95</v>
      </c>
      <c r="AT277" s="1">
        <v>9</v>
      </c>
      <c r="AU277" s="1">
        <v>0.01</v>
      </c>
      <c r="AV277" s="1">
        <v>11</v>
      </c>
      <c r="AW277" s="1">
        <v>4.16</v>
      </c>
      <c r="AX277" s="1">
        <v>5.0000000000000001E-3</v>
      </c>
      <c r="AY277" s="1">
        <v>0.1</v>
      </c>
      <c r="AZ277" s="1" t="s">
        <v>21</v>
      </c>
    </row>
    <row r="278" spans="1:52" s="1" customFormat="1" x14ac:dyDescent="0.25">
      <c r="A278" s="1" t="s">
        <v>24</v>
      </c>
      <c r="B278" s="1">
        <v>1556</v>
      </c>
      <c r="C278" s="1">
        <v>1566</v>
      </c>
      <c r="D278" s="1">
        <v>10</v>
      </c>
      <c r="E278" s="1">
        <f t="shared" si="39"/>
        <v>474.2688</v>
      </c>
      <c r="F278" s="1">
        <f t="shared" si="40"/>
        <v>477.3168</v>
      </c>
      <c r="G278" s="1">
        <f t="shared" si="41"/>
        <v>3.048</v>
      </c>
      <c r="H278" s="1" t="s">
        <v>15</v>
      </c>
      <c r="I278" s="1">
        <v>462926</v>
      </c>
      <c r="J278" s="1">
        <f t="shared" si="35"/>
        <v>1.55</v>
      </c>
      <c r="K278" s="1">
        <f t="shared" si="36"/>
        <v>0.1</v>
      </c>
      <c r="L278" s="1">
        <f t="shared" si="37"/>
        <v>50</v>
      </c>
      <c r="M278" s="1">
        <f t="shared" si="38"/>
        <v>1.9E-2</v>
      </c>
      <c r="N278" s="1" t="s">
        <v>57</v>
      </c>
      <c r="P278" s="1">
        <f t="shared" si="34"/>
        <v>0</v>
      </c>
      <c r="Q278" s="1">
        <v>0.155</v>
      </c>
      <c r="R278" s="1">
        <v>5</v>
      </c>
      <c r="S278" s="1">
        <v>0.01</v>
      </c>
      <c r="T278" s="1" t="s">
        <v>30</v>
      </c>
      <c r="W278" s="1">
        <v>19</v>
      </c>
      <c r="X278" s="1">
        <v>1509</v>
      </c>
      <c r="Y278" s="1">
        <v>39</v>
      </c>
      <c r="Z278" s="1">
        <v>226</v>
      </c>
      <c r="AA278" s="1">
        <v>5.5</v>
      </c>
      <c r="AB278" s="1">
        <v>15</v>
      </c>
      <c r="AC278" s="1">
        <v>25</v>
      </c>
      <c r="AD278" s="1">
        <v>2961</v>
      </c>
      <c r="AE278" s="1">
        <v>12</v>
      </c>
      <c r="AF278" s="1">
        <v>237</v>
      </c>
      <c r="AG278" s="1">
        <v>12</v>
      </c>
      <c r="AH278" s="1">
        <v>1</v>
      </c>
      <c r="AI278" s="1">
        <v>2</v>
      </c>
      <c r="AJ278" s="1">
        <v>7</v>
      </c>
      <c r="AK278" s="1">
        <v>2.6</v>
      </c>
      <c r="AL278" s="1">
        <v>1.5</v>
      </c>
      <c r="AM278" s="1">
        <v>9</v>
      </c>
      <c r="AN278" s="1">
        <v>162</v>
      </c>
      <c r="AO278" s="1">
        <v>0.56999999999999995</v>
      </c>
      <c r="AP278" s="1">
        <v>0.222</v>
      </c>
      <c r="AQ278" s="1">
        <v>10</v>
      </c>
      <c r="AR278" s="1">
        <v>18</v>
      </c>
      <c r="AS278" s="1">
        <v>1.75</v>
      </c>
      <c r="AT278" s="1">
        <v>17</v>
      </c>
      <c r="AU278" s="1">
        <v>0.01</v>
      </c>
      <c r="AV278" s="1">
        <v>9</v>
      </c>
      <c r="AW278" s="1">
        <v>3.82</v>
      </c>
      <c r="AX278" s="1">
        <v>5.0000000000000001E-3</v>
      </c>
      <c r="AY278" s="1">
        <v>0.15</v>
      </c>
      <c r="AZ278" s="1">
        <v>39</v>
      </c>
    </row>
    <row r="279" spans="1:52" s="1" customFormat="1" x14ac:dyDescent="0.25">
      <c r="A279" s="1" t="s">
        <v>24</v>
      </c>
      <c r="B279" s="1">
        <v>1566</v>
      </c>
      <c r="C279" s="1">
        <v>1576</v>
      </c>
      <c r="D279" s="1">
        <v>10</v>
      </c>
      <c r="E279" s="1">
        <f t="shared" si="39"/>
        <v>477.3168</v>
      </c>
      <c r="F279" s="1">
        <f t="shared" si="40"/>
        <v>480.3648</v>
      </c>
      <c r="G279" s="1">
        <f t="shared" si="41"/>
        <v>3.048</v>
      </c>
      <c r="H279" s="1" t="s">
        <v>15</v>
      </c>
      <c r="I279" s="1">
        <v>462927</v>
      </c>
      <c r="J279" s="1">
        <f t="shared" si="35"/>
        <v>1.1500000000000001</v>
      </c>
      <c r="K279" s="1">
        <f t="shared" si="36"/>
        <v>0.05</v>
      </c>
      <c r="L279" s="1">
        <f t="shared" si="37"/>
        <v>50</v>
      </c>
      <c r="M279" s="1">
        <f t="shared" si="38"/>
        <v>8.0000000000000002E-3</v>
      </c>
      <c r="N279" s="1" t="s">
        <v>57</v>
      </c>
      <c r="P279" s="1">
        <f t="shared" si="34"/>
        <v>0</v>
      </c>
      <c r="Q279" s="1">
        <v>0.115</v>
      </c>
      <c r="R279" s="1">
        <v>5</v>
      </c>
      <c r="S279" s="1">
        <v>5.0000000000000001E-3</v>
      </c>
      <c r="T279" s="1" t="s">
        <v>30</v>
      </c>
      <c r="W279" s="1">
        <v>8</v>
      </c>
      <c r="X279" s="1">
        <v>1104</v>
      </c>
      <c r="Y279" s="1">
        <v>79</v>
      </c>
      <c r="Z279" s="1">
        <v>270</v>
      </c>
      <c r="AA279" s="1">
        <v>4.8</v>
      </c>
      <c r="AB279" s="1">
        <v>35</v>
      </c>
      <c r="AC279" s="1">
        <v>24</v>
      </c>
      <c r="AD279" s="1">
        <v>2793</v>
      </c>
      <c r="AE279" s="1">
        <v>11.25</v>
      </c>
      <c r="AF279" s="1">
        <v>43</v>
      </c>
      <c r="AG279" s="1">
        <v>4</v>
      </c>
      <c r="AH279" s="1">
        <v>1</v>
      </c>
      <c r="AI279" s="1">
        <v>1</v>
      </c>
      <c r="AJ279" s="1">
        <v>9</v>
      </c>
      <c r="AK279" s="1">
        <v>3.1</v>
      </c>
      <c r="AL279" s="1">
        <v>1.5</v>
      </c>
      <c r="AM279" s="1">
        <v>18</v>
      </c>
      <c r="AN279" s="1">
        <v>158</v>
      </c>
      <c r="AO279" s="1">
        <v>0.81</v>
      </c>
      <c r="AP279" s="1">
        <v>0.251</v>
      </c>
      <c r="AQ279" s="1">
        <v>7</v>
      </c>
      <c r="AR279" s="1">
        <v>45</v>
      </c>
      <c r="AS279" s="1">
        <v>1.76</v>
      </c>
      <c r="AT279" s="1">
        <v>23</v>
      </c>
      <c r="AU279" s="1">
        <v>0.03</v>
      </c>
      <c r="AV279" s="1">
        <v>7</v>
      </c>
      <c r="AW279" s="1">
        <v>3.48</v>
      </c>
      <c r="AX279" s="1">
        <v>0.01</v>
      </c>
      <c r="AY279" s="1">
        <v>0.24</v>
      </c>
      <c r="AZ279" s="1">
        <v>2</v>
      </c>
    </row>
    <row r="280" spans="1:52" s="1" customFormat="1" x14ac:dyDescent="0.25">
      <c r="A280" s="1" t="s">
        <v>24</v>
      </c>
      <c r="B280" s="1">
        <v>1576</v>
      </c>
      <c r="C280" s="1">
        <v>1586</v>
      </c>
      <c r="D280" s="1">
        <v>10</v>
      </c>
      <c r="E280" s="1">
        <f t="shared" si="39"/>
        <v>480.3648</v>
      </c>
      <c r="F280" s="1">
        <f t="shared" si="40"/>
        <v>483.4128</v>
      </c>
      <c r="G280" s="1">
        <f t="shared" si="41"/>
        <v>3.048</v>
      </c>
      <c r="H280" s="1" t="s">
        <v>15</v>
      </c>
      <c r="I280" s="1">
        <v>462928</v>
      </c>
      <c r="J280" s="1">
        <f t="shared" si="35"/>
        <v>3.39</v>
      </c>
      <c r="K280" s="1">
        <f t="shared" si="36"/>
        <v>0.1</v>
      </c>
      <c r="L280" s="1">
        <f t="shared" si="37"/>
        <v>140</v>
      </c>
      <c r="M280" s="1">
        <f t="shared" si="38"/>
        <v>2.7E-2</v>
      </c>
      <c r="N280" s="1" t="s">
        <v>57</v>
      </c>
      <c r="P280" s="1">
        <f t="shared" si="34"/>
        <v>0</v>
      </c>
      <c r="Q280" s="1">
        <v>0.33900000000000002</v>
      </c>
      <c r="R280" s="1">
        <v>14</v>
      </c>
      <c r="S280" s="1">
        <v>0.01</v>
      </c>
      <c r="T280" s="1" t="s">
        <v>30</v>
      </c>
      <c r="W280" s="1">
        <v>27</v>
      </c>
      <c r="X280" s="1">
        <v>3375</v>
      </c>
      <c r="Y280" s="1">
        <v>118</v>
      </c>
      <c r="Z280" s="1">
        <v>585</v>
      </c>
      <c r="AA280" s="1">
        <v>14.1</v>
      </c>
      <c r="AB280" s="1">
        <v>23</v>
      </c>
      <c r="AC280" s="1">
        <v>34</v>
      </c>
      <c r="AD280" s="1">
        <v>2889</v>
      </c>
      <c r="AE280" s="1">
        <v>12.01</v>
      </c>
      <c r="AF280" s="1">
        <v>111</v>
      </c>
      <c r="AG280" s="1">
        <v>8</v>
      </c>
      <c r="AH280" s="1">
        <v>1</v>
      </c>
      <c r="AI280" s="1">
        <v>1</v>
      </c>
      <c r="AJ280" s="1">
        <v>7</v>
      </c>
      <c r="AK280" s="1">
        <v>7</v>
      </c>
      <c r="AL280" s="1">
        <v>1.5</v>
      </c>
      <c r="AM280" s="1">
        <v>27</v>
      </c>
      <c r="AN280" s="1">
        <v>208</v>
      </c>
      <c r="AO280" s="1">
        <v>0.52</v>
      </c>
      <c r="AP280" s="1">
        <v>0.159</v>
      </c>
      <c r="AQ280" s="1">
        <v>6</v>
      </c>
      <c r="AR280" s="1">
        <v>27</v>
      </c>
      <c r="AS280" s="1">
        <v>1.62</v>
      </c>
      <c r="AT280" s="1">
        <v>30</v>
      </c>
      <c r="AU280" s="1">
        <v>0.03</v>
      </c>
      <c r="AV280" s="1">
        <v>7</v>
      </c>
      <c r="AW280" s="1">
        <v>3.73</v>
      </c>
      <c r="AX280" s="1">
        <v>0.01</v>
      </c>
      <c r="AY280" s="1">
        <v>0.27</v>
      </c>
      <c r="AZ280" s="1" t="s">
        <v>21</v>
      </c>
    </row>
    <row r="281" spans="1:52" s="1" customFormat="1" x14ac:dyDescent="0.25">
      <c r="A281" s="1" t="s">
        <v>24</v>
      </c>
      <c r="B281" s="1">
        <v>1586</v>
      </c>
      <c r="C281" s="1">
        <v>1596</v>
      </c>
      <c r="D281" s="1">
        <v>10</v>
      </c>
      <c r="E281" s="1">
        <f t="shared" si="39"/>
        <v>483.4128</v>
      </c>
      <c r="F281" s="1">
        <f t="shared" si="40"/>
        <v>486.46080000000001</v>
      </c>
      <c r="G281" s="1">
        <f t="shared" si="41"/>
        <v>3.048</v>
      </c>
      <c r="H281" s="1" t="s">
        <v>15</v>
      </c>
      <c r="I281" s="1">
        <v>462930</v>
      </c>
      <c r="J281" s="1">
        <f t="shared" si="35"/>
        <v>5.89</v>
      </c>
      <c r="K281" s="1">
        <f t="shared" si="36"/>
        <v>0.2</v>
      </c>
      <c r="L281" s="1">
        <f t="shared" si="37"/>
        <v>200</v>
      </c>
      <c r="M281" s="1">
        <f t="shared" si="38"/>
        <v>1.0999999999999999E-2</v>
      </c>
      <c r="N281" s="1" t="s">
        <v>57</v>
      </c>
      <c r="P281" s="1">
        <f t="shared" si="34"/>
        <v>0</v>
      </c>
      <c r="Q281" s="1">
        <v>0.58899999999999997</v>
      </c>
      <c r="R281" s="1">
        <v>20</v>
      </c>
      <c r="S281" s="1">
        <v>0.02</v>
      </c>
      <c r="T281" s="1" t="s">
        <v>30</v>
      </c>
      <c r="W281" s="1">
        <v>11</v>
      </c>
      <c r="X281" s="1">
        <v>5572</v>
      </c>
      <c r="Y281" s="1">
        <v>83</v>
      </c>
      <c r="Z281" s="1">
        <v>1060</v>
      </c>
      <c r="AA281" s="1">
        <v>21</v>
      </c>
      <c r="AB281" s="1">
        <v>49</v>
      </c>
      <c r="AC281" s="1">
        <v>37</v>
      </c>
      <c r="AD281" s="1">
        <v>3537</v>
      </c>
      <c r="AE281" s="1">
        <v>15.86</v>
      </c>
      <c r="AF281" s="1">
        <v>85</v>
      </c>
      <c r="AG281" s="1">
        <v>4</v>
      </c>
      <c r="AH281" s="1">
        <v>1</v>
      </c>
      <c r="AI281" s="1">
        <v>2</v>
      </c>
      <c r="AJ281" s="1">
        <v>12</v>
      </c>
      <c r="AK281" s="1">
        <v>11.7</v>
      </c>
      <c r="AL281" s="1">
        <v>1.5</v>
      </c>
      <c r="AM281" s="1">
        <v>6</v>
      </c>
      <c r="AN281" s="1">
        <v>198</v>
      </c>
      <c r="AO281" s="1">
        <v>0.87</v>
      </c>
      <c r="AP281" s="1">
        <v>0.19800000000000001</v>
      </c>
      <c r="AQ281" s="1">
        <v>6</v>
      </c>
      <c r="AR281" s="1">
        <v>154</v>
      </c>
      <c r="AS281" s="1">
        <v>2.75</v>
      </c>
      <c r="AT281" s="1">
        <v>22</v>
      </c>
      <c r="AU281" s="1">
        <v>0.03</v>
      </c>
      <c r="AV281" s="1">
        <v>7</v>
      </c>
      <c r="AW281" s="1">
        <v>4.6100000000000003</v>
      </c>
      <c r="AX281" s="1">
        <v>0.02</v>
      </c>
      <c r="AY281" s="1">
        <v>0.25</v>
      </c>
      <c r="AZ281" s="1">
        <v>2</v>
      </c>
    </row>
    <row r="282" spans="1:52" s="1" customFormat="1" x14ac:dyDescent="0.25">
      <c r="A282" s="1" t="s">
        <v>24</v>
      </c>
      <c r="B282" s="1">
        <v>1596</v>
      </c>
      <c r="C282" s="1">
        <v>1600.5</v>
      </c>
      <c r="D282" s="1">
        <v>4.5</v>
      </c>
      <c r="E282" s="1">
        <f t="shared" si="39"/>
        <v>486.46080000000001</v>
      </c>
      <c r="F282" s="1">
        <f t="shared" si="40"/>
        <v>487.83240000000001</v>
      </c>
      <c r="G282" s="1">
        <f t="shared" si="41"/>
        <v>1.3716000000000002</v>
      </c>
      <c r="H282" s="1" t="s">
        <v>15</v>
      </c>
      <c r="I282" s="1">
        <v>462931</v>
      </c>
      <c r="J282" s="1">
        <f t="shared" si="35"/>
        <v>3.762</v>
      </c>
      <c r="K282" s="1">
        <f t="shared" si="36"/>
        <v>0.22500000000000001</v>
      </c>
      <c r="L282" s="1">
        <f t="shared" si="37"/>
        <v>135</v>
      </c>
      <c r="M282" s="1">
        <f t="shared" si="38"/>
        <v>1.0800000000000001E-2</v>
      </c>
      <c r="N282" s="1" t="s">
        <v>57</v>
      </c>
      <c r="P282" s="1">
        <f t="shared" si="34"/>
        <v>0</v>
      </c>
      <c r="Q282" s="1">
        <v>0.83599999999999997</v>
      </c>
      <c r="R282" s="1">
        <v>30</v>
      </c>
      <c r="S282" s="1">
        <v>0.05</v>
      </c>
      <c r="T282" s="1" t="s">
        <v>30</v>
      </c>
      <c r="W282" s="1">
        <v>24</v>
      </c>
      <c r="X282" s="1">
        <v>7677</v>
      </c>
      <c r="Y282" s="1">
        <v>101</v>
      </c>
      <c r="Z282" s="1">
        <v>775</v>
      </c>
      <c r="AA282" s="1">
        <v>29.4</v>
      </c>
      <c r="AB282" s="1">
        <v>34</v>
      </c>
      <c r="AC282" s="1">
        <v>25</v>
      </c>
      <c r="AD282" s="1">
        <v>3250</v>
      </c>
      <c r="AE282" s="1">
        <v>14.99</v>
      </c>
      <c r="AF282" s="1">
        <v>17</v>
      </c>
      <c r="AG282" s="1">
        <v>12</v>
      </c>
      <c r="AH282" s="1">
        <v>1</v>
      </c>
      <c r="AI282" s="1">
        <v>5</v>
      </c>
      <c r="AJ282" s="1">
        <v>6</v>
      </c>
      <c r="AK282" s="1">
        <v>8.3000000000000007</v>
      </c>
      <c r="AL282" s="1">
        <v>1.5</v>
      </c>
      <c r="AM282" s="1">
        <v>27</v>
      </c>
      <c r="AN282" s="1">
        <v>237</v>
      </c>
      <c r="AO282" s="1">
        <v>0.68</v>
      </c>
      <c r="AP282" s="1">
        <v>0.192</v>
      </c>
      <c r="AQ282" s="1">
        <v>12</v>
      </c>
      <c r="AR282" s="1">
        <v>28</v>
      </c>
      <c r="AS282" s="1">
        <v>2.36</v>
      </c>
      <c r="AT282" s="1">
        <v>7</v>
      </c>
      <c r="AU282" s="1">
        <v>0.02</v>
      </c>
      <c r="AV282" s="1">
        <v>7</v>
      </c>
      <c r="AW282" s="1">
        <v>4.63</v>
      </c>
      <c r="AX282" s="1">
        <v>5.0000000000000001E-3</v>
      </c>
      <c r="AY282" s="1">
        <v>0.08</v>
      </c>
      <c r="AZ282" s="1">
        <v>2</v>
      </c>
    </row>
    <row r="283" spans="1:52" s="1" customFormat="1" x14ac:dyDescent="0.25">
      <c r="A283" s="1" t="s">
        <v>24</v>
      </c>
      <c r="B283" s="1">
        <v>1600.5</v>
      </c>
      <c r="C283" s="1">
        <v>1606</v>
      </c>
      <c r="D283" s="1">
        <v>5.5</v>
      </c>
      <c r="E283" s="1">
        <f t="shared" si="39"/>
        <v>487.83240000000001</v>
      </c>
      <c r="F283" s="1">
        <f t="shared" si="40"/>
        <v>489.50880000000001</v>
      </c>
      <c r="G283" s="1">
        <f t="shared" si="41"/>
        <v>1.6764000000000001</v>
      </c>
      <c r="H283" s="1" t="s">
        <v>15</v>
      </c>
      <c r="I283" s="1">
        <v>462932</v>
      </c>
      <c r="J283" s="1">
        <f t="shared" si="35"/>
        <v>4.3999999999999997E-2</v>
      </c>
      <c r="K283" s="1">
        <f t="shared" si="36"/>
        <v>5.5E-2</v>
      </c>
      <c r="L283" s="1">
        <f t="shared" si="37"/>
        <v>0.82499999999999996</v>
      </c>
      <c r="M283" s="1">
        <f t="shared" si="38"/>
        <v>5.5000000000000003E-4</v>
      </c>
      <c r="N283" s="1" t="s">
        <v>58</v>
      </c>
      <c r="P283" s="1">
        <f t="shared" si="34"/>
        <v>0</v>
      </c>
      <c r="Q283" s="1">
        <v>8.0000000000000002E-3</v>
      </c>
      <c r="R283" s="1">
        <v>0.15</v>
      </c>
      <c r="S283" s="1">
        <v>0.01</v>
      </c>
      <c r="T283" s="1" t="s">
        <v>30</v>
      </c>
      <c r="W283" s="1">
        <v>1</v>
      </c>
      <c r="X283" s="1">
        <v>72</v>
      </c>
      <c r="Y283" s="1">
        <v>16</v>
      </c>
      <c r="Z283" s="1">
        <v>60</v>
      </c>
      <c r="AA283" s="1">
        <v>0.15</v>
      </c>
      <c r="AB283" s="1">
        <v>70</v>
      </c>
      <c r="AC283" s="1">
        <v>6</v>
      </c>
      <c r="AD283" s="1">
        <v>441</v>
      </c>
      <c r="AE283" s="1">
        <v>2.5299999999999998</v>
      </c>
      <c r="AF283" s="1">
        <v>42</v>
      </c>
      <c r="AG283" s="1">
        <v>4</v>
      </c>
      <c r="AH283" s="1">
        <v>1</v>
      </c>
      <c r="AI283" s="1">
        <v>2</v>
      </c>
      <c r="AJ283" s="1">
        <v>18</v>
      </c>
      <c r="AK283" s="1">
        <v>0.25</v>
      </c>
      <c r="AL283" s="1">
        <v>5</v>
      </c>
      <c r="AM283" s="1">
        <v>3</v>
      </c>
      <c r="AN283" s="1">
        <v>37</v>
      </c>
      <c r="AO283" s="1">
        <v>0.55000000000000004</v>
      </c>
      <c r="AP283" s="1">
        <v>7.4999999999999997E-2</v>
      </c>
      <c r="AQ283" s="1">
        <v>4</v>
      </c>
      <c r="AR283" s="1">
        <v>86</v>
      </c>
      <c r="AS283" s="1">
        <v>1.29</v>
      </c>
      <c r="AT283" s="1">
        <v>52</v>
      </c>
      <c r="AU283" s="1">
        <v>0.1</v>
      </c>
      <c r="AV283" s="1">
        <v>3</v>
      </c>
      <c r="AW283" s="1">
        <v>1.17</v>
      </c>
      <c r="AX283" s="1">
        <v>0.06</v>
      </c>
      <c r="AY283" s="1">
        <v>0.78</v>
      </c>
      <c r="AZ283" s="1">
        <v>11</v>
      </c>
    </row>
    <row r="284" spans="1:52" s="1" customFormat="1" x14ac:dyDescent="0.25">
      <c r="A284" s="1" t="s">
        <v>24</v>
      </c>
      <c r="B284" s="1">
        <v>1606</v>
      </c>
      <c r="C284" s="1">
        <v>1616</v>
      </c>
      <c r="D284" s="1">
        <v>10</v>
      </c>
      <c r="E284" s="1">
        <f t="shared" si="39"/>
        <v>489.50880000000001</v>
      </c>
      <c r="F284" s="1">
        <f t="shared" si="40"/>
        <v>492.55680000000001</v>
      </c>
      <c r="G284" s="1">
        <f t="shared" si="41"/>
        <v>3.048</v>
      </c>
      <c r="H284" s="1" t="s">
        <v>15</v>
      </c>
      <c r="I284" s="1">
        <v>462933</v>
      </c>
      <c r="J284" s="1">
        <f t="shared" si="35"/>
        <v>1.7000000000000002</v>
      </c>
      <c r="K284" s="1">
        <f t="shared" si="36"/>
        <v>0.05</v>
      </c>
      <c r="L284" s="1">
        <f t="shared" si="37"/>
        <v>50</v>
      </c>
      <c r="M284" s="1">
        <f t="shared" si="38"/>
        <v>6.0000000000000001E-3</v>
      </c>
      <c r="N284" s="1" t="s">
        <v>58</v>
      </c>
      <c r="P284" s="1">
        <f t="shared" si="34"/>
        <v>0</v>
      </c>
      <c r="Q284" s="1">
        <v>0.17</v>
      </c>
      <c r="R284" s="1">
        <v>5</v>
      </c>
      <c r="S284" s="1">
        <v>5.0000000000000001E-3</v>
      </c>
      <c r="T284" s="1" t="s">
        <v>30</v>
      </c>
      <c r="W284" s="1">
        <v>6</v>
      </c>
      <c r="X284" s="1">
        <v>1611</v>
      </c>
      <c r="Y284" s="1">
        <v>27</v>
      </c>
      <c r="Z284" s="1">
        <v>246</v>
      </c>
      <c r="AA284" s="1">
        <v>5.7</v>
      </c>
      <c r="AB284" s="1">
        <v>203</v>
      </c>
      <c r="AC284" s="1">
        <v>29</v>
      </c>
      <c r="AD284" s="1">
        <v>1862</v>
      </c>
      <c r="AE284" s="1">
        <v>8.52</v>
      </c>
      <c r="AF284" s="1">
        <v>31</v>
      </c>
      <c r="AG284" s="1">
        <v>4</v>
      </c>
      <c r="AH284" s="1">
        <v>1</v>
      </c>
      <c r="AI284" s="1">
        <v>1</v>
      </c>
      <c r="AJ284" s="1">
        <v>95</v>
      </c>
      <c r="AK284" s="1">
        <v>2.9</v>
      </c>
      <c r="AL284" s="1">
        <v>3</v>
      </c>
      <c r="AM284" s="1">
        <v>9</v>
      </c>
      <c r="AN284" s="1">
        <v>161</v>
      </c>
      <c r="AO284" s="1">
        <v>1.91</v>
      </c>
      <c r="AP284" s="1">
        <v>5.0999999999999997E-2</v>
      </c>
      <c r="AQ284" s="1">
        <v>3</v>
      </c>
      <c r="AR284" s="1">
        <v>377</v>
      </c>
      <c r="AS284" s="1">
        <v>3.11</v>
      </c>
      <c r="AT284" s="1">
        <v>127</v>
      </c>
      <c r="AU284" s="1">
        <v>0.11</v>
      </c>
      <c r="AV284" s="1">
        <v>8</v>
      </c>
      <c r="AW284" s="1">
        <v>4.5199999999999996</v>
      </c>
      <c r="AX284" s="1">
        <v>0.18</v>
      </c>
      <c r="AY284" s="1">
        <v>1.46</v>
      </c>
      <c r="AZ284" s="1">
        <v>3</v>
      </c>
    </row>
    <row r="285" spans="1:52" s="1" customFormat="1" x14ac:dyDescent="0.25">
      <c r="A285" s="1" t="s">
        <v>24</v>
      </c>
      <c r="B285" s="1">
        <v>1616</v>
      </c>
      <c r="C285" s="1">
        <v>1626</v>
      </c>
      <c r="D285" s="1">
        <v>10</v>
      </c>
      <c r="E285" s="1">
        <f t="shared" si="39"/>
        <v>492.55680000000001</v>
      </c>
      <c r="F285" s="1">
        <f t="shared" si="40"/>
        <v>495.60480000000001</v>
      </c>
      <c r="G285" s="1">
        <f t="shared" si="41"/>
        <v>3.048</v>
      </c>
      <c r="H285" s="1" t="s">
        <v>15</v>
      </c>
      <c r="I285" s="1">
        <v>462934</v>
      </c>
      <c r="J285" s="1">
        <f t="shared" si="35"/>
        <v>1.36</v>
      </c>
      <c r="K285" s="1">
        <f t="shared" si="36"/>
        <v>0.05</v>
      </c>
      <c r="L285" s="1">
        <f t="shared" si="37"/>
        <v>40</v>
      </c>
      <c r="M285" s="1">
        <f t="shared" si="38"/>
        <v>8.9999999999999993E-3</v>
      </c>
      <c r="N285" s="1" t="s">
        <v>58</v>
      </c>
      <c r="P285" s="1">
        <f t="shared" si="34"/>
        <v>0</v>
      </c>
      <c r="Q285" s="1">
        <v>0.13600000000000001</v>
      </c>
      <c r="R285" s="1">
        <v>4</v>
      </c>
      <c r="S285" s="1">
        <v>5.0000000000000001E-3</v>
      </c>
      <c r="T285" s="1" t="s">
        <v>30</v>
      </c>
      <c r="W285" s="1">
        <v>9</v>
      </c>
      <c r="X285" s="1">
        <v>1296</v>
      </c>
      <c r="Y285" s="1">
        <v>38</v>
      </c>
      <c r="Z285" s="1">
        <v>213</v>
      </c>
      <c r="AA285" s="1">
        <v>4.9000000000000004</v>
      </c>
      <c r="AB285" s="1">
        <v>31</v>
      </c>
      <c r="AC285" s="1">
        <v>22</v>
      </c>
      <c r="AD285" s="1">
        <v>2554</v>
      </c>
      <c r="AE285" s="1">
        <v>12.25</v>
      </c>
      <c r="AF285" s="1">
        <v>15</v>
      </c>
      <c r="AG285" s="1">
        <v>4</v>
      </c>
      <c r="AH285" s="1">
        <v>1</v>
      </c>
      <c r="AI285" s="1">
        <v>3</v>
      </c>
      <c r="AJ285" s="1">
        <v>25</v>
      </c>
      <c r="AK285" s="1">
        <v>1.5</v>
      </c>
      <c r="AL285" s="1">
        <v>1.5</v>
      </c>
      <c r="AM285" s="1">
        <v>6</v>
      </c>
      <c r="AN285" s="1">
        <v>198</v>
      </c>
      <c r="AO285" s="1">
        <v>0.81</v>
      </c>
      <c r="AP285" s="1">
        <v>0.08</v>
      </c>
      <c r="AQ285" s="1">
        <v>4</v>
      </c>
      <c r="AR285" s="1">
        <v>78</v>
      </c>
      <c r="AS285" s="1">
        <v>2.99</v>
      </c>
      <c r="AT285" s="1">
        <v>57</v>
      </c>
      <c r="AU285" s="1">
        <v>0.09</v>
      </c>
      <c r="AV285" s="1">
        <v>6</v>
      </c>
      <c r="AW285" s="1">
        <v>4.47</v>
      </c>
      <c r="AX285" s="1">
        <v>0.05</v>
      </c>
      <c r="AY285" s="1">
        <v>1.02</v>
      </c>
      <c r="AZ285" s="1">
        <v>6</v>
      </c>
    </row>
    <row r="286" spans="1:52" s="1" customFormat="1" x14ac:dyDescent="0.25">
      <c r="A286" s="1" t="s">
        <v>24</v>
      </c>
      <c r="B286" s="1">
        <v>1626</v>
      </c>
      <c r="C286" s="1">
        <v>1636</v>
      </c>
      <c r="D286" s="1">
        <v>10</v>
      </c>
      <c r="E286" s="1">
        <f t="shared" si="39"/>
        <v>495.60480000000001</v>
      </c>
      <c r="F286" s="1">
        <f t="shared" si="40"/>
        <v>498.65280000000001</v>
      </c>
      <c r="G286" s="1">
        <f t="shared" si="41"/>
        <v>3.048</v>
      </c>
      <c r="H286" s="1" t="s">
        <v>15</v>
      </c>
      <c r="I286" s="1">
        <v>462936</v>
      </c>
      <c r="J286" s="1">
        <f t="shared" si="35"/>
        <v>0.26</v>
      </c>
      <c r="K286" s="1">
        <f t="shared" si="36"/>
        <v>0.05</v>
      </c>
      <c r="L286" s="1">
        <f t="shared" si="37"/>
        <v>8</v>
      </c>
      <c r="M286" s="1">
        <f t="shared" si="38"/>
        <v>2E-3</v>
      </c>
      <c r="N286" s="1" t="s">
        <v>58</v>
      </c>
      <c r="P286" s="1">
        <f t="shared" si="34"/>
        <v>0</v>
      </c>
      <c r="Q286" s="1">
        <v>2.5999999999999999E-2</v>
      </c>
      <c r="R286" s="1">
        <v>0.8</v>
      </c>
      <c r="S286" s="1">
        <v>5.0000000000000001E-3</v>
      </c>
      <c r="T286" s="1" t="s">
        <v>30</v>
      </c>
      <c r="W286" s="1">
        <v>2</v>
      </c>
      <c r="X286" s="1">
        <v>240</v>
      </c>
      <c r="Y286" s="1">
        <v>10</v>
      </c>
      <c r="Z286" s="1">
        <v>66</v>
      </c>
      <c r="AA286" s="1">
        <v>0.8</v>
      </c>
      <c r="AB286" s="1">
        <v>29</v>
      </c>
      <c r="AC286" s="1">
        <v>19</v>
      </c>
      <c r="AD286" s="1">
        <v>827</v>
      </c>
      <c r="AE286" s="1">
        <v>4.13</v>
      </c>
      <c r="AF286" s="1">
        <v>8</v>
      </c>
      <c r="AG286" s="1">
        <v>4</v>
      </c>
      <c r="AH286" s="1">
        <v>1</v>
      </c>
      <c r="AI286" s="1">
        <v>2</v>
      </c>
      <c r="AJ286" s="1">
        <v>116</v>
      </c>
      <c r="AK286" s="1">
        <v>0.9</v>
      </c>
      <c r="AL286" s="1">
        <v>4</v>
      </c>
      <c r="AM286" s="1">
        <v>1.5</v>
      </c>
      <c r="AN286" s="1">
        <v>76</v>
      </c>
      <c r="AO286" s="1">
        <v>2.0499999999999998</v>
      </c>
      <c r="AP286" s="1">
        <v>6.8000000000000005E-2</v>
      </c>
      <c r="AQ286" s="1">
        <v>4</v>
      </c>
      <c r="AR286" s="1">
        <v>18</v>
      </c>
      <c r="AS286" s="1">
        <v>1.24</v>
      </c>
      <c r="AT286" s="1">
        <v>90</v>
      </c>
      <c r="AU286" s="1">
        <v>0.11</v>
      </c>
      <c r="AV286" s="1">
        <v>9</v>
      </c>
      <c r="AW286" s="1">
        <v>3.55</v>
      </c>
      <c r="AX286" s="1">
        <v>0.38</v>
      </c>
      <c r="AY286" s="1">
        <v>0.49</v>
      </c>
      <c r="AZ286" s="1">
        <v>2</v>
      </c>
    </row>
    <row r="287" spans="1:52" s="1" customFormat="1" x14ac:dyDescent="0.25">
      <c r="A287" s="1" t="s">
        <v>24</v>
      </c>
      <c r="B287" s="1">
        <v>1636</v>
      </c>
      <c r="C287" s="1">
        <v>1646</v>
      </c>
      <c r="D287" s="1">
        <v>10</v>
      </c>
      <c r="E287" s="1">
        <f t="shared" si="39"/>
        <v>498.65280000000001</v>
      </c>
      <c r="F287" s="1">
        <f t="shared" si="40"/>
        <v>501.70080000000002</v>
      </c>
      <c r="G287" s="1">
        <f t="shared" si="41"/>
        <v>3.048</v>
      </c>
      <c r="H287" s="1" t="s">
        <v>15</v>
      </c>
      <c r="I287" s="1">
        <v>462937</v>
      </c>
      <c r="J287" s="1">
        <f t="shared" si="35"/>
        <v>0.3</v>
      </c>
      <c r="K287" s="1">
        <f t="shared" si="36"/>
        <v>0.05</v>
      </c>
      <c r="L287" s="1">
        <f t="shared" si="37"/>
        <v>8</v>
      </c>
      <c r="M287" s="1">
        <f t="shared" si="38"/>
        <v>5.0000000000000001E-4</v>
      </c>
      <c r="N287" s="1" t="s">
        <v>58</v>
      </c>
      <c r="P287" s="1">
        <f t="shared" si="34"/>
        <v>0</v>
      </c>
      <c r="Q287" s="1">
        <v>0.03</v>
      </c>
      <c r="R287" s="1">
        <v>0.8</v>
      </c>
      <c r="S287" s="1">
        <v>5.0000000000000001E-3</v>
      </c>
      <c r="T287" s="1" t="s">
        <v>30</v>
      </c>
      <c r="W287" s="1">
        <v>0.5</v>
      </c>
      <c r="X287" s="1">
        <v>280</v>
      </c>
      <c r="Y287" s="1">
        <v>3</v>
      </c>
      <c r="Z287" s="1">
        <v>51</v>
      </c>
      <c r="AA287" s="1">
        <v>0.8</v>
      </c>
      <c r="AB287" s="1">
        <v>25</v>
      </c>
      <c r="AC287" s="1">
        <v>26</v>
      </c>
      <c r="AD287" s="1">
        <v>390</v>
      </c>
      <c r="AE287" s="1">
        <v>3.57</v>
      </c>
      <c r="AF287" s="1">
        <v>4</v>
      </c>
      <c r="AG287" s="1">
        <v>4</v>
      </c>
      <c r="AH287" s="1">
        <v>1</v>
      </c>
      <c r="AI287" s="1">
        <v>1</v>
      </c>
      <c r="AJ287" s="1">
        <v>193</v>
      </c>
      <c r="AK287" s="1">
        <v>0.8</v>
      </c>
      <c r="AL287" s="1">
        <v>1.5</v>
      </c>
      <c r="AM287" s="1">
        <v>1.5</v>
      </c>
      <c r="AN287" s="1">
        <v>91</v>
      </c>
      <c r="AO287" s="1">
        <v>2.72</v>
      </c>
      <c r="AP287" s="1">
        <v>7.4999999999999997E-2</v>
      </c>
      <c r="AQ287" s="1">
        <v>5</v>
      </c>
      <c r="AR287" s="1">
        <v>27</v>
      </c>
      <c r="AS287" s="1">
        <v>1.04</v>
      </c>
      <c r="AT287" s="1">
        <v>237</v>
      </c>
      <c r="AU287" s="1">
        <v>0.15</v>
      </c>
      <c r="AV287" s="1">
        <v>8</v>
      </c>
      <c r="AW287" s="1">
        <v>4.84</v>
      </c>
      <c r="AX287" s="1">
        <v>0.57999999999999996</v>
      </c>
      <c r="AY287" s="1">
        <v>0.63</v>
      </c>
      <c r="AZ287" s="1">
        <v>2</v>
      </c>
    </row>
    <row r="288" spans="1:52" s="1" customFormat="1" x14ac:dyDescent="0.25">
      <c r="A288" s="1" t="s">
        <v>24</v>
      </c>
      <c r="B288" s="1">
        <v>1646</v>
      </c>
      <c r="C288" s="1">
        <v>1656</v>
      </c>
      <c r="D288" s="1">
        <v>10</v>
      </c>
      <c r="E288" s="1">
        <f t="shared" si="39"/>
        <v>501.70080000000002</v>
      </c>
      <c r="F288" s="1">
        <f t="shared" si="40"/>
        <v>504.74880000000002</v>
      </c>
      <c r="G288" s="1">
        <f t="shared" si="41"/>
        <v>3.048</v>
      </c>
      <c r="H288" s="1" t="s">
        <v>15</v>
      </c>
      <c r="I288" s="1">
        <v>462938</v>
      </c>
      <c r="J288" s="1">
        <f t="shared" si="35"/>
        <v>0.70000000000000007</v>
      </c>
      <c r="K288" s="1">
        <f t="shared" si="36"/>
        <v>0.89999999999999991</v>
      </c>
      <c r="L288" s="1">
        <f t="shared" si="37"/>
        <v>30</v>
      </c>
      <c r="M288" s="1">
        <f t="shared" si="38"/>
        <v>4.0000000000000001E-3</v>
      </c>
      <c r="N288" s="1" t="s">
        <v>58</v>
      </c>
      <c r="P288" s="1">
        <f t="shared" si="34"/>
        <v>0</v>
      </c>
      <c r="Q288" s="1">
        <v>7.0000000000000007E-2</v>
      </c>
      <c r="R288" s="1">
        <v>3</v>
      </c>
      <c r="S288" s="1">
        <v>0.09</v>
      </c>
      <c r="T288" s="1" t="s">
        <v>30</v>
      </c>
      <c r="W288" s="1">
        <v>4</v>
      </c>
      <c r="X288" s="1">
        <v>654</v>
      </c>
      <c r="Y288" s="1">
        <v>73</v>
      </c>
      <c r="Z288" s="1">
        <v>385</v>
      </c>
      <c r="AA288" s="1">
        <v>3.7</v>
      </c>
      <c r="AB288" s="1">
        <v>174</v>
      </c>
      <c r="AC288" s="1">
        <v>34</v>
      </c>
      <c r="AD288" s="1">
        <v>2404</v>
      </c>
      <c r="AE288" s="1">
        <v>10.96</v>
      </c>
      <c r="AF288" s="1">
        <v>718</v>
      </c>
      <c r="AG288" s="1">
        <v>8</v>
      </c>
      <c r="AH288" s="1">
        <v>1</v>
      </c>
      <c r="AI288" s="1">
        <v>2</v>
      </c>
      <c r="AJ288" s="1">
        <v>44</v>
      </c>
      <c r="AK288" s="1">
        <v>3.8</v>
      </c>
      <c r="AL288" s="1">
        <v>29</v>
      </c>
      <c r="AM288" s="1">
        <v>20</v>
      </c>
      <c r="AN288" s="1">
        <v>178</v>
      </c>
      <c r="AO288" s="1">
        <v>1.78</v>
      </c>
      <c r="AP288" s="1">
        <v>7.5999999999999998E-2</v>
      </c>
      <c r="AQ288" s="1">
        <v>3</v>
      </c>
      <c r="AR288" s="1">
        <v>536</v>
      </c>
      <c r="AS288" s="1">
        <v>4.6900000000000004</v>
      </c>
      <c r="AT288" s="1">
        <v>217</v>
      </c>
      <c r="AU288" s="1">
        <v>0.14000000000000001</v>
      </c>
      <c r="AV288" s="1">
        <v>12</v>
      </c>
      <c r="AW288" s="1">
        <v>2.86</v>
      </c>
      <c r="AX288" s="1">
        <v>0.05</v>
      </c>
      <c r="AY288" s="1">
        <v>1.96</v>
      </c>
      <c r="AZ288" s="1">
        <v>47</v>
      </c>
    </row>
    <row r="289" spans="1:52" s="1" customFormat="1" x14ac:dyDescent="0.25">
      <c r="A289" s="1" t="s">
        <v>24</v>
      </c>
      <c r="B289" s="1">
        <v>1656</v>
      </c>
      <c r="C289" s="1">
        <v>1666</v>
      </c>
      <c r="D289" s="1">
        <v>10</v>
      </c>
      <c r="E289" s="1">
        <f t="shared" si="39"/>
        <v>504.74880000000002</v>
      </c>
      <c r="F289" s="1">
        <f t="shared" si="40"/>
        <v>507.79680000000002</v>
      </c>
      <c r="G289" s="1">
        <f t="shared" si="41"/>
        <v>3.048</v>
      </c>
      <c r="H289" s="1" t="s">
        <v>15</v>
      </c>
      <c r="I289" s="1">
        <v>462939</v>
      </c>
      <c r="J289" s="1">
        <f t="shared" si="35"/>
        <v>0.2</v>
      </c>
      <c r="K289" s="1">
        <f t="shared" si="36"/>
        <v>0.1</v>
      </c>
      <c r="L289" s="1">
        <f t="shared" si="37"/>
        <v>5</v>
      </c>
      <c r="M289" s="1">
        <f t="shared" si="38"/>
        <v>1.0999999999999999E-2</v>
      </c>
      <c r="N289" s="1" t="s">
        <v>58</v>
      </c>
      <c r="P289" s="1">
        <f t="shared" si="34"/>
        <v>0</v>
      </c>
      <c r="Q289" s="1">
        <v>0.02</v>
      </c>
      <c r="R289" s="1">
        <v>0.5</v>
      </c>
      <c r="S289" s="1">
        <v>0.01</v>
      </c>
      <c r="T289" s="1" t="s">
        <v>31</v>
      </c>
      <c r="W289" s="1">
        <v>11</v>
      </c>
      <c r="X289" s="1">
        <v>183</v>
      </c>
      <c r="Y289" s="1">
        <v>11</v>
      </c>
      <c r="Z289" s="1">
        <v>102</v>
      </c>
      <c r="AA289" s="1">
        <v>0.5</v>
      </c>
      <c r="AB289" s="1">
        <v>332</v>
      </c>
      <c r="AC289" s="1">
        <v>30</v>
      </c>
      <c r="AD289" s="1">
        <v>1536</v>
      </c>
      <c r="AE289" s="1">
        <v>7.67</v>
      </c>
      <c r="AF289" s="1">
        <v>116</v>
      </c>
      <c r="AG289" s="1">
        <v>4</v>
      </c>
      <c r="AH289" s="1">
        <v>1</v>
      </c>
      <c r="AI289" s="1">
        <v>1</v>
      </c>
      <c r="AJ289" s="1">
        <v>15</v>
      </c>
      <c r="AK289" s="1">
        <v>0.5</v>
      </c>
      <c r="AL289" s="1">
        <v>3</v>
      </c>
      <c r="AM289" s="1">
        <v>4</v>
      </c>
      <c r="AN289" s="1">
        <v>97</v>
      </c>
      <c r="AO289" s="1">
        <v>1.1000000000000001</v>
      </c>
      <c r="AP289" s="1">
        <v>0.04</v>
      </c>
      <c r="AQ289" s="1">
        <v>1</v>
      </c>
      <c r="AR289" s="1">
        <v>960</v>
      </c>
      <c r="AS289" s="1">
        <v>5.57</v>
      </c>
      <c r="AT289" s="1">
        <v>224</v>
      </c>
      <c r="AU289" s="1">
        <v>0.1</v>
      </c>
      <c r="AV289" s="1">
        <v>9</v>
      </c>
      <c r="AW289" s="1">
        <v>2.57</v>
      </c>
      <c r="AX289" s="1">
        <v>0.01</v>
      </c>
      <c r="AY289" s="1">
        <v>1.26</v>
      </c>
      <c r="AZ289" s="1">
        <v>1</v>
      </c>
    </row>
    <row r="290" spans="1:52" s="1" customFormat="1" x14ac:dyDescent="0.25">
      <c r="A290" s="1" t="s">
        <v>24</v>
      </c>
      <c r="B290" s="1">
        <v>1666</v>
      </c>
      <c r="C290" s="1">
        <v>1668.5</v>
      </c>
      <c r="D290" s="1">
        <v>2.5</v>
      </c>
      <c r="E290" s="1">
        <f t="shared" si="39"/>
        <v>507.79680000000002</v>
      </c>
      <c r="F290" s="1">
        <f t="shared" si="40"/>
        <v>508.55880000000002</v>
      </c>
      <c r="G290" s="1">
        <f t="shared" si="41"/>
        <v>0.76200000000000001</v>
      </c>
      <c r="H290" s="1" t="s">
        <v>15</v>
      </c>
      <c r="I290" s="1">
        <v>462940</v>
      </c>
      <c r="J290" s="1">
        <f t="shared" si="35"/>
        <v>0.01</v>
      </c>
      <c r="K290" s="1">
        <f t="shared" si="36"/>
        <v>2.5000000000000001E-2</v>
      </c>
      <c r="L290" s="1">
        <f t="shared" si="37"/>
        <v>0.375</v>
      </c>
      <c r="M290" s="1">
        <f t="shared" si="38"/>
        <v>1.25E-4</v>
      </c>
      <c r="N290" s="1" t="s">
        <v>58</v>
      </c>
      <c r="P290" s="1">
        <f t="shared" si="34"/>
        <v>0</v>
      </c>
      <c r="Q290" s="1">
        <v>4.0000000000000001E-3</v>
      </c>
      <c r="R290" s="1">
        <v>0.15</v>
      </c>
      <c r="S290" s="1">
        <v>0.01</v>
      </c>
      <c r="T290" s="1" t="s">
        <v>31</v>
      </c>
      <c r="W290" s="1">
        <v>0.5</v>
      </c>
      <c r="X290" s="1">
        <v>32</v>
      </c>
      <c r="Y290" s="1">
        <v>5</v>
      </c>
      <c r="Z290" s="1">
        <v>72</v>
      </c>
      <c r="AA290" s="1">
        <v>0.15</v>
      </c>
      <c r="AB290" s="1">
        <v>398</v>
      </c>
      <c r="AC290" s="1">
        <v>32</v>
      </c>
      <c r="AD290" s="1">
        <v>2110</v>
      </c>
      <c r="AE290" s="1">
        <v>7.89</v>
      </c>
      <c r="AF290" s="1">
        <v>118</v>
      </c>
      <c r="AG290" s="1">
        <v>4</v>
      </c>
      <c r="AH290" s="1">
        <v>1</v>
      </c>
      <c r="AI290" s="1">
        <v>1</v>
      </c>
      <c r="AJ290" s="1">
        <v>22</v>
      </c>
      <c r="AK290" s="1">
        <v>0.25</v>
      </c>
      <c r="AL290" s="1">
        <v>6</v>
      </c>
      <c r="AM290" s="1">
        <v>5</v>
      </c>
      <c r="AN290" s="1">
        <v>83</v>
      </c>
      <c r="AO290" s="1">
        <v>1.63</v>
      </c>
      <c r="AP290" s="1">
        <v>0.02</v>
      </c>
      <c r="AQ290" s="1">
        <v>1</v>
      </c>
      <c r="AR290" s="1">
        <v>775</v>
      </c>
      <c r="AS290" s="1">
        <v>6.18</v>
      </c>
      <c r="AT290" s="1">
        <v>238</v>
      </c>
      <c r="AU290" s="1">
        <v>0.09</v>
      </c>
      <c r="AV290" s="1">
        <v>16</v>
      </c>
      <c r="AW290" s="1">
        <v>2.52</v>
      </c>
      <c r="AX290" s="1">
        <v>0.01</v>
      </c>
      <c r="AY290" s="1">
        <v>0.9</v>
      </c>
      <c r="AZ290" s="1">
        <v>1</v>
      </c>
    </row>
    <row r="291" spans="1:52" s="1" customFormat="1" x14ac:dyDescent="0.25">
      <c r="A291" s="1" t="s">
        <v>24</v>
      </c>
      <c r="B291" s="1">
        <v>1668.5</v>
      </c>
      <c r="C291" s="1">
        <v>1676</v>
      </c>
      <c r="D291" s="1">
        <v>7.5</v>
      </c>
      <c r="E291" s="1">
        <f t="shared" si="39"/>
        <v>508.55880000000002</v>
      </c>
      <c r="F291" s="1">
        <f t="shared" si="40"/>
        <v>510.84480000000002</v>
      </c>
      <c r="G291" s="1">
        <f t="shared" si="41"/>
        <v>2.286</v>
      </c>
      <c r="H291" s="1" t="s">
        <v>15</v>
      </c>
      <c r="I291" s="1">
        <v>462941</v>
      </c>
      <c r="J291" s="1">
        <f t="shared" si="35"/>
        <v>2.9850000000000003</v>
      </c>
      <c r="K291" s="1">
        <f t="shared" si="36"/>
        <v>0.44999999999999996</v>
      </c>
      <c r="L291" s="1">
        <f t="shared" si="37"/>
        <v>120</v>
      </c>
      <c r="M291" s="1">
        <f t="shared" si="38"/>
        <v>6.7499999999999999E-3</v>
      </c>
      <c r="N291" s="1" t="s">
        <v>57</v>
      </c>
      <c r="P291" s="1">
        <f t="shared" si="34"/>
        <v>0</v>
      </c>
      <c r="Q291" s="1">
        <v>0.39800000000000002</v>
      </c>
      <c r="R291" s="1">
        <v>16</v>
      </c>
      <c r="S291" s="1">
        <v>0.06</v>
      </c>
      <c r="T291" s="1" t="s">
        <v>31</v>
      </c>
      <c r="W291" s="1">
        <v>9</v>
      </c>
      <c r="X291" s="1">
        <v>3418</v>
      </c>
      <c r="Y291" s="1">
        <v>132</v>
      </c>
      <c r="Z291" s="1">
        <v>596</v>
      </c>
      <c r="AA291" s="1">
        <v>13.7</v>
      </c>
      <c r="AB291" s="1">
        <v>304</v>
      </c>
      <c r="AC291" s="1">
        <v>45</v>
      </c>
      <c r="AD291" s="1">
        <v>2765</v>
      </c>
      <c r="AE291" s="1">
        <v>12.85</v>
      </c>
      <c r="AF291" s="1">
        <v>156</v>
      </c>
      <c r="AG291" s="1">
        <v>4</v>
      </c>
      <c r="AH291" s="1">
        <v>1</v>
      </c>
      <c r="AI291" s="1">
        <v>2</v>
      </c>
      <c r="AJ291" s="1">
        <v>33</v>
      </c>
      <c r="AK291" s="1">
        <v>6.6</v>
      </c>
      <c r="AL291" s="1">
        <v>1.5</v>
      </c>
      <c r="AM291" s="1">
        <v>15</v>
      </c>
      <c r="AN291" s="1">
        <v>123</v>
      </c>
      <c r="AO291" s="1">
        <v>1.59</v>
      </c>
      <c r="AP291" s="1">
        <v>5.8999999999999997E-2</v>
      </c>
      <c r="AQ291" s="1">
        <v>2</v>
      </c>
      <c r="AR291" s="1">
        <v>736</v>
      </c>
      <c r="AS291" s="1">
        <v>5.18</v>
      </c>
      <c r="AT291" s="1">
        <v>208</v>
      </c>
      <c r="AU291" s="1">
        <v>0.11</v>
      </c>
      <c r="AV291" s="1">
        <v>8</v>
      </c>
      <c r="AW291" s="1">
        <v>3.35</v>
      </c>
      <c r="AX291" s="1">
        <v>0.01</v>
      </c>
      <c r="AY291" s="1">
        <v>1.43</v>
      </c>
      <c r="AZ291" s="1">
        <v>2</v>
      </c>
    </row>
    <row r="292" spans="1:52" s="1" customFormat="1" x14ac:dyDescent="0.25">
      <c r="A292" s="1" t="s">
        <v>24</v>
      </c>
      <c r="B292" s="1">
        <v>1676</v>
      </c>
      <c r="C292" s="1">
        <v>1686</v>
      </c>
      <c r="D292" s="1">
        <v>10</v>
      </c>
      <c r="E292" s="1">
        <f t="shared" si="39"/>
        <v>510.84480000000002</v>
      </c>
      <c r="F292" s="1">
        <f t="shared" si="40"/>
        <v>513.89280000000008</v>
      </c>
      <c r="G292" s="1">
        <f t="shared" si="41"/>
        <v>3.048</v>
      </c>
      <c r="H292" s="1" t="s">
        <v>15</v>
      </c>
      <c r="I292" s="1">
        <v>462942</v>
      </c>
      <c r="J292" s="1">
        <f t="shared" si="35"/>
        <v>3.11</v>
      </c>
      <c r="K292" s="1">
        <f t="shared" si="36"/>
        <v>4</v>
      </c>
      <c r="L292" s="1">
        <f t="shared" si="37"/>
        <v>90</v>
      </c>
      <c r="M292" s="1">
        <f t="shared" si="38"/>
        <v>0.02</v>
      </c>
      <c r="N292" s="1" t="s">
        <v>57</v>
      </c>
      <c r="P292" s="1">
        <f t="shared" si="34"/>
        <v>0</v>
      </c>
      <c r="Q292" s="1">
        <v>0.311</v>
      </c>
      <c r="R292" s="1">
        <v>9</v>
      </c>
      <c r="S292" s="1">
        <v>0.4</v>
      </c>
      <c r="T292" s="1" t="s">
        <v>31</v>
      </c>
      <c r="W292" s="1">
        <v>20</v>
      </c>
      <c r="X292" s="1">
        <v>2682</v>
      </c>
      <c r="Y292" s="1">
        <v>27</v>
      </c>
      <c r="Z292" s="1">
        <v>244</v>
      </c>
      <c r="AA292" s="1">
        <v>7.5</v>
      </c>
      <c r="AB292" s="1">
        <v>134</v>
      </c>
      <c r="AC292" s="1">
        <v>30</v>
      </c>
      <c r="AD292" s="1">
        <v>1740</v>
      </c>
      <c r="AE292" s="1">
        <v>10.43</v>
      </c>
      <c r="AF292" s="1">
        <v>63</v>
      </c>
      <c r="AG292" s="1">
        <v>4</v>
      </c>
      <c r="AH292" s="1">
        <v>1</v>
      </c>
      <c r="AI292" s="1">
        <v>1</v>
      </c>
      <c r="AJ292" s="1">
        <v>34</v>
      </c>
      <c r="AK292" s="1">
        <v>2.2000000000000002</v>
      </c>
      <c r="AL292" s="1">
        <v>1.5</v>
      </c>
      <c r="AM292" s="1">
        <v>23</v>
      </c>
      <c r="AN292" s="1">
        <v>145</v>
      </c>
      <c r="AO292" s="1">
        <v>1.1200000000000001</v>
      </c>
      <c r="AP292" s="1">
        <v>0.04</v>
      </c>
      <c r="AQ292" s="1">
        <v>2</v>
      </c>
      <c r="AR292" s="1">
        <v>472</v>
      </c>
      <c r="AS292" s="1">
        <v>3.56</v>
      </c>
      <c r="AT292" s="1">
        <v>154</v>
      </c>
      <c r="AU292" s="1">
        <v>0.13</v>
      </c>
      <c r="AV292" s="1">
        <v>5</v>
      </c>
      <c r="AW292" s="1">
        <v>3.34</v>
      </c>
      <c r="AX292" s="1">
        <v>0.04</v>
      </c>
      <c r="AY292" s="1">
        <v>2.15</v>
      </c>
      <c r="AZ292" s="1">
        <v>2</v>
      </c>
    </row>
    <row r="293" spans="1:52" s="1" customFormat="1" x14ac:dyDescent="0.25">
      <c r="A293" s="1" t="s">
        <v>24</v>
      </c>
      <c r="B293" s="1">
        <v>1686</v>
      </c>
      <c r="C293" s="1">
        <v>1696</v>
      </c>
      <c r="D293" s="1">
        <v>10</v>
      </c>
      <c r="E293" s="1">
        <f t="shared" si="39"/>
        <v>513.89280000000008</v>
      </c>
      <c r="F293" s="1">
        <f t="shared" si="40"/>
        <v>516.94080000000008</v>
      </c>
      <c r="G293" s="1">
        <f t="shared" si="41"/>
        <v>3.048</v>
      </c>
      <c r="H293" s="1" t="s">
        <v>15</v>
      </c>
      <c r="I293" s="1">
        <v>462943</v>
      </c>
      <c r="J293" s="1">
        <f t="shared" si="35"/>
        <v>1.55</v>
      </c>
      <c r="K293" s="1">
        <f t="shared" si="36"/>
        <v>0.2</v>
      </c>
      <c r="L293" s="1">
        <f t="shared" si="37"/>
        <v>40</v>
      </c>
      <c r="M293" s="1">
        <f t="shared" si="38"/>
        <v>2.3E-2</v>
      </c>
      <c r="N293" s="1" t="s">
        <v>57</v>
      </c>
      <c r="P293" s="1">
        <f t="shared" si="34"/>
        <v>0</v>
      </c>
      <c r="Q293" s="1">
        <v>0.155</v>
      </c>
      <c r="R293" s="1">
        <v>4</v>
      </c>
      <c r="S293" s="1">
        <v>0.02</v>
      </c>
      <c r="T293" s="1" t="s">
        <v>31</v>
      </c>
      <c r="W293" s="1">
        <v>23</v>
      </c>
      <c r="X293" s="1">
        <v>1417</v>
      </c>
      <c r="Y293" s="1">
        <v>13</v>
      </c>
      <c r="Z293" s="1">
        <v>185</v>
      </c>
      <c r="AA293" s="1">
        <v>4.0999999999999996</v>
      </c>
      <c r="AB293" s="1">
        <v>142</v>
      </c>
      <c r="AC293" s="1">
        <v>27</v>
      </c>
      <c r="AD293" s="1">
        <v>1591</v>
      </c>
      <c r="AE293" s="1">
        <v>9.9</v>
      </c>
      <c r="AF293" s="1">
        <v>28</v>
      </c>
      <c r="AG293" s="1">
        <v>11</v>
      </c>
      <c r="AH293" s="1">
        <v>1</v>
      </c>
      <c r="AI293" s="1">
        <v>1</v>
      </c>
      <c r="AJ293" s="1">
        <v>84</v>
      </c>
      <c r="AK293" s="1">
        <v>1.4</v>
      </c>
      <c r="AL293" s="1">
        <v>1.5</v>
      </c>
      <c r="AM293" s="1">
        <v>10</v>
      </c>
      <c r="AN293" s="1">
        <v>146</v>
      </c>
      <c r="AO293" s="1">
        <v>1.62</v>
      </c>
      <c r="AP293" s="1">
        <v>9.9000000000000005E-2</v>
      </c>
      <c r="AQ293" s="1">
        <v>2</v>
      </c>
      <c r="AR293" s="1">
        <v>389</v>
      </c>
      <c r="AS293" s="1">
        <v>3.18</v>
      </c>
      <c r="AT293" s="1">
        <v>158</v>
      </c>
      <c r="AU293" s="1">
        <v>0.15</v>
      </c>
      <c r="AV293" s="1">
        <v>7</v>
      </c>
      <c r="AW293" s="1">
        <v>4.51</v>
      </c>
      <c r="AX293" s="1">
        <v>0.12</v>
      </c>
      <c r="AY293" s="1">
        <v>2.38</v>
      </c>
      <c r="AZ293" s="1">
        <v>4</v>
      </c>
    </row>
    <row r="294" spans="1:52" s="1" customFormat="1" x14ac:dyDescent="0.25">
      <c r="A294" s="1" t="s">
        <v>24</v>
      </c>
      <c r="B294" s="1">
        <v>1696</v>
      </c>
      <c r="C294" s="1">
        <v>1706</v>
      </c>
      <c r="D294" s="1">
        <v>10</v>
      </c>
      <c r="E294" s="1">
        <f t="shared" si="39"/>
        <v>516.94080000000008</v>
      </c>
      <c r="F294" s="1">
        <f t="shared" si="40"/>
        <v>519.98880000000008</v>
      </c>
      <c r="G294" s="1">
        <f t="shared" si="41"/>
        <v>3.048</v>
      </c>
      <c r="H294" s="1" t="s">
        <v>15</v>
      </c>
      <c r="I294" s="1">
        <v>462945</v>
      </c>
      <c r="J294" s="1">
        <f t="shared" si="35"/>
        <v>1.8399999999999999</v>
      </c>
      <c r="K294" s="1">
        <f t="shared" si="36"/>
        <v>0.2</v>
      </c>
      <c r="L294" s="1">
        <f t="shared" si="37"/>
        <v>70</v>
      </c>
      <c r="M294" s="1">
        <f t="shared" si="38"/>
        <v>1.7999999999999999E-2</v>
      </c>
      <c r="N294" s="1" t="s">
        <v>57</v>
      </c>
      <c r="P294" s="1">
        <f t="shared" si="34"/>
        <v>0</v>
      </c>
      <c r="Q294" s="1">
        <v>0.184</v>
      </c>
      <c r="R294" s="1">
        <v>7</v>
      </c>
      <c r="S294" s="1">
        <v>0.02</v>
      </c>
      <c r="T294" s="1" t="s">
        <v>31</v>
      </c>
      <c r="W294" s="1">
        <v>18</v>
      </c>
      <c r="X294" s="1">
        <v>1586</v>
      </c>
      <c r="Y294" s="1">
        <v>32</v>
      </c>
      <c r="Z294" s="1">
        <v>323</v>
      </c>
      <c r="AA294" s="1">
        <v>5.0999999999999996</v>
      </c>
      <c r="AB294" s="1">
        <v>87</v>
      </c>
      <c r="AC294" s="1">
        <v>26</v>
      </c>
      <c r="AD294" s="1">
        <v>2622</v>
      </c>
      <c r="AE294" s="1">
        <v>13.16</v>
      </c>
      <c r="AF294" s="1">
        <v>13</v>
      </c>
      <c r="AG294" s="1">
        <v>4</v>
      </c>
      <c r="AH294" s="1">
        <v>1</v>
      </c>
      <c r="AI294" s="1">
        <v>2</v>
      </c>
      <c r="AJ294" s="1">
        <v>34</v>
      </c>
      <c r="AK294" s="1">
        <v>1.6</v>
      </c>
      <c r="AL294" s="1">
        <v>1.5</v>
      </c>
      <c r="AM294" s="1">
        <v>12</v>
      </c>
      <c r="AN294" s="1">
        <v>221</v>
      </c>
      <c r="AO294" s="1">
        <v>1.25</v>
      </c>
      <c r="AP294" s="1">
        <v>9.9000000000000005E-2</v>
      </c>
      <c r="AQ294" s="1">
        <v>3</v>
      </c>
      <c r="AR294" s="1">
        <v>360</v>
      </c>
      <c r="AS294" s="1">
        <v>3.33</v>
      </c>
      <c r="AT294" s="1">
        <v>111</v>
      </c>
      <c r="AU294" s="1">
        <v>0.14000000000000001</v>
      </c>
      <c r="AV294" s="1">
        <v>5</v>
      </c>
      <c r="AW294" s="1">
        <v>4.28</v>
      </c>
      <c r="AX294" s="1">
        <v>0.03</v>
      </c>
      <c r="AY294" s="1">
        <v>2.21</v>
      </c>
      <c r="AZ294" s="1">
        <v>1</v>
      </c>
    </row>
    <row r="295" spans="1:52" s="1" customFormat="1" x14ac:dyDescent="0.25">
      <c r="A295" s="1" t="s">
        <v>24</v>
      </c>
      <c r="B295" s="1">
        <v>1706</v>
      </c>
      <c r="C295" s="1">
        <v>1716</v>
      </c>
      <c r="D295" s="1">
        <v>10</v>
      </c>
      <c r="E295" s="1">
        <f t="shared" si="39"/>
        <v>519.98880000000008</v>
      </c>
      <c r="F295" s="1">
        <f t="shared" si="40"/>
        <v>523.03679999999997</v>
      </c>
      <c r="G295" s="1">
        <f t="shared" si="41"/>
        <v>3.048</v>
      </c>
      <c r="H295" s="1" t="s">
        <v>15</v>
      </c>
      <c r="I295" s="1">
        <v>462947</v>
      </c>
      <c r="J295" s="1">
        <f t="shared" si="35"/>
        <v>1.5</v>
      </c>
      <c r="K295" s="1">
        <f t="shared" si="36"/>
        <v>0.05</v>
      </c>
      <c r="L295" s="1">
        <f t="shared" si="37"/>
        <v>80</v>
      </c>
      <c r="M295" s="1">
        <f t="shared" si="38"/>
        <v>1.6E-2</v>
      </c>
      <c r="N295" s="1" t="s">
        <v>57</v>
      </c>
      <c r="P295" s="1">
        <f t="shared" si="34"/>
        <v>0</v>
      </c>
      <c r="Q295" s="1">
        <v>0.15</v>
      </c>
      <c r="R295" s="1">
        <v>8</v>
      </c>
      <c r="S295" s="1">
        <v>5.0000000000000001E-3</v>
      </c>
      <c r="T295" s="1" t="s">
        <v>31</v>
      </c>
      <c r="W295" s="1">
        <v>16</v>
      </c>
      <c r="X295" s="1">
        <v>1316</v>
      </c>
      <c r="Y295" s="1">
        <v>51</v>
      </c>
      <c r="Z295" s="1">
        <v>190</v>
      </c>
      <c r="AA295" s="1">
        <v>5.8</v>
      </c>
      <c r="AB295" s="1">
        <v>48</v>
      </c>
      <c r="AC295" s="1">
        <v>25</v>
      </c>
      <c r="AD295" s="1">
        <v>2955</v>
      </c>
      <c r="AE295" s="1">
        <v>14.45</v>
      </c>
      <c r="AF295" s="1">
        <v>110</v>
      </c>
      <c r="AG295" s="1">
        <v>4</v>
      </c>
      <c r="AH295" s="1">
        <v>1</v>
      </c>
      <c r="AI295" s="1">
        <v>4</v>
      </c>
      <c r="AJ295" s="1">
        <v>8</v>
      </c>
      <c r="AK295" s="1">
        <v>0.25</v>
      </c>
      <c r="AL295" s="1">
        <v>9</v>
      </c>
      <c r="AM295" s="1">
        <v>28</v>
      </c>
      <c r="AN295" s="1">
        <v>161</v>
      </c>
      <c r="AO295" s="1">
        <v>0.45</v>
      </c>
      <c r="AP295" s="1">
        <v>5.1999999999999998E-2</v>
      </c>
      <c r="AQ295" s="1">
        <v>7</v>
      </c>
      <c r="AR295" s="1">
        <v>176</v>
      </c>
      <c r="AS295" s="1">
        <v>2.6</v>
      </c>
      <c r="AT295" s="1">
        <v>44</v>
      </c>
      <c r="AU295" s="1">
        <v>0.06</v>
      </c>
      <c r="AV295" s="1">
        <v>1.5</v>
      </c>
      <c r="AW295" s="1">
        <v>4.45</v>
      </c>
      <c r="AX295" s="1">
        <v>5.0000000000000001E-3</v>
      </c>
      <c r="AY295" s="1">
        <v>0.66</v>
      </c>
      <c r="AZ295" s="1">
        <v>3</v>
      </c>
    </row>
    <row r="296" spans="1:52" s="1" customFormat="1" x14ac:dyDescent="0.25">
      <c r="A296" s="1" t="s">
        <v>24</v>
      </c>
      <c r="B296" s="1">
        <v>1716</v>
      </c>
      <c r="C296" s="1">
        <v>1726</v>
      </c>
      <c r="D296" s="1">
        <v>10</v>
      </c>
      <c r="E296" s="1">
        <f t="shared" si="39"/>
        <v>523.03679999999997</v>
      </c>
      <c r="F296" s="1">
        <f t="shared" si="40"/>
        <v>526.08479999999997</v>
      </c>
      <c r="G296" s="1">
        <f t="shared" si="41"/>
        <v>3.048</v>
      </c>
      <c r="H296" s="1" t="s">
        <v>15</v>
      </c>
      <c r="I296" s="1">
        <v>462948</v>
      </c>
      <c r="J296" s="1">
        <f t="shared" si="35"/>
        <v>1.9500000000000002</v>
      </c>
      <c r="K296" s="1">
        <f t="shared" si="36"/>
        <v>0.1</v>
      </c>
      <c r="L296" s="1">
        <f t="shared" si="37"/>
        <v>60</v>
      </c>
      <c r="M296" s="1">
        <f t="shared" si="38"/>
        <v>4.0000000000000001E-3</v>
      </c>
      <c r="N296" s="1" t="s">
        <v>57</v>
      </c>
      <c r="P296" s="1">
        <f t="shared" si="34"/>
        <v>0</v>
      </c>
      <c r="Q296" s="1">
        <v>0.19500000000000001</v>
      </c>
      <c r="R296" s="1">
        <v>6</v>
      </c>
      <c r="S296" s="1">
        <v>0.01</v>
      </c>
      <c r="T296" s="1" t="s">
        <v>31</v>
      </c>
      <c r="W296" s="1">
        <v>4</v>
      </c>
      <c r="X296" s="1">
        <v>1761</v>
      </c>
      <c r="Y296" s="1">
        <v>17</v>
      </c>
      <c r="Z296" s="1">
        <v>173</v>
      </c>
      <c r="AA296" s="1">
        <v>5.6</v>
      </c>
      <c r="AB296" s="1">
        <v>17</v>
      </c>
      <c r="AC296" s="1">
        <v>15</v>
      </c>
      <c r="AD296" s="1">
        <v>2341</v>
      </c>
      <c r="AE296" s="1">
        <v>8.4700000000000006</v>
      </c>
      <c r="AF296" s="1">
        <v>43</v>
      </c>
      <c r="AG296" s="1">
        <v>4</v>
      </c>
      <c r="AH296" s="1">
        <v>1</v>
      </c>
      <c r="AI296" s="1">
        <v>2</v>
      </c>
      <c r="AJ296" s="1">
        <v>11</v>
      </c>
      <c r="AK296" s="1">
        <v>1.2</v>
      </c>
      <c r="AL296" s="1">
        <v>6</v>
      </c>
      <c r="AM296" s="1">
        <v>8</v>
      </c>
      <c r="AN296" s="1">
        <v>123</v>
      </c>
      <c r="AO296" s="1">
        <v>0.53</v>
      </c>
      <c r="AP296" s="1">
        <v>0.09</v>
      </c>
      <c r="AQ296" s="1">
        <v>3</v>
      </c>
      <c r="AR296" s="1">
        <v>60</v>
      </c>
      <c r="AS296" s="1">
        <v>1.28</v>
      </c>
      <c r="AT296" s="1">
        <v>50</v>
      </c>
      <c r="AU296" s="1">
        <v>0.05</v>
      </c>
      <c r="AV296" s="1">
        <v>5</v>
      </c>
      <c r="AW296" s="1">
        <v>2.68</v>
      </c>
      <c r="AX296" s="1">
        <v>0.01</v>
      </c>
      <c r="AY296" s="1">
        <v>0.52</v>
      </c>
      <c r="AZ296" s="1">
        <v>2</v>
      </c>
    </row>
    <row r="297" spans="1:52" s="1" customFormat="1" x14ac:dyDescent="0.25">
      <c r="A297" s="1" t="s">
        <v>24</v>
      </c>
      <c r="B297" s="1">
        <v>1726</v>
      </c>
      <c r="C297" s="1">
        <v>1736</v>
      </c>
      <c r="D297" s="1">
        <v>10</v>
      </c>
      <c r="E297" s="1">
        <f t="shared" si="39"/>
        <v>526.08479999999997</v>
      </c>
      <c r="F297" s="1">
        <f t="shared" si="40"/>
        <v>529.13279999999997</v>
      </c>
      <c r="G297" s="1">
        <f t="shared" si="41"/>
        <v>3.048</v>
      </c>
      <c r="H297" s="1" t="s">
        <v>15</v>
      </c>
      <c r="I297" s="1">
        <v>462949</v>
      </c>
      <c r="J297" s="1">
        <f t="shared" si="35"/>
        <v>0.42999999999999994</v>
      </c>
      <c r="K297" s="1">
        <f t="shared" si="36"/>
        <v>0.05</v>
      </c>
      <c r="L297" s="1">
        <f t="shared" si="37"/>
        <v>8</v>
      </c>
      <c r="M297" s="1">
        <f t="shared" si="38"/>
        <v>2E-3</v>
      </c>
      <c r="N297" s="1" t="s">
        <v>57</v>
      </c>
      <c r="P297" s="1">
        <f t="shared" si="34"/>
        <v>0</v>
      </c>
      <c r="Q297" s="1">
        <v>4.2999999999999997E-2</v>
      </c>
      <c r="R297" s="1">
        <v>0.8</v>
      </c>
      <c r="S297" s="1">
        <v>5.0000000000000001E-3</v>
      </c>
      <c r="T297" s="1" t="s">
        <v>31</v>
      </c>
      <c r="W297" s="1">
        <v>2</v>
      </c>
      <c r="X297" s="1">
        <v>470</v>
      </c>
      <c r="Y297" s="1">
        <v>14</v>
      </c>
      <c r="Z297" s="1">
        <v>124</v>
      </c>
      <c r="AA297" s="1">
        <v>0.8</v>
      </c>
      <c r="AB297" s="1">
        <v>28</v>
      </c>
      <c r="AC297" s="1">
        <v>43</v>
      </c>
      <c r="AD297" s="1">
        <v>802</v>
      </c>
      <c r="AE297" s="1">
        <v>5.66</v>
      </c>
      <c r="AF297" s="1">
        <v>6</v>
      </c>
      <c r="AG297" s="1">
        <v>4</v>
      </c>
      <c r="AH297" s="1">
        <v>1</v>
      </c>
      <c r="AI297" s="1">
        <v>2</v>
      </c>
      <c r="AJ297" s="1">
        <v>75</v>
      </c>
      <c r="AK297" s="1">
        <v>0.8</v>
      </c>
      <c r="AL297" s="1">
        <v>1.5</v>
      </c>
      <c r="AM297" s="1">
        <v>1.5</v>
      </c>
      <c r="AN297" s="1">
        <v>178</v>
      </c>
      <c r="AO297" s="1">
        <v>1.39</v>
      </c>
      <c r="AP297" s="1">
        <v>9.4E-2</v>
      </c>
      <c r="AQ297" s="1">
        <v>3</v>
      </c>
      <c r="AR297" s="1">
        <v>38</v>
      </c>
      <c r="AS297" s="1">
        <v>1.78</v>
      </c>
      <c r="AT297" s="1">
        <v>343</v>
      </c>
      <c r="AU297" s="1">
        <v>0.21</v>
      </c>
      <c r="AV297" s="1">
        <v>4</v>
      </c>
      <c r="AW297" s="1">
        <v>3.25</v>
      </c>
      <c r="AX297" s="1">
        <v>0.17</v>
      </c>
      <c r="AY297" s="1">
        <v>1.45</v>
      </c>
      <c r="AZ297" s="1">
        <v>2</v>
      </c>
    </row>
    <row r="298" spans="1:52" s="1" customFormat="1" x14ac:dyDescent="0.25">
      <c r="A298" s="1" t="s">
        <v>24</v>
      </c>
      <c r="B298" s="1">
        <v>1736</v>
      </c>
      <c r="C298" s="1">
        <v>1746</v>
      </c>
      <c r="D298" s="1">
        <v>10</v>
      </c>
      <c r="E298" s="1">
        <f t="shared" si="39"/>
        <v>529.13279999999997</v>
      </c>
      <c r="F298" s="1">
        <f t="shared" si="40"/>
        <v>532.18079999999998</v>
      </c>
      <c r="G298" s="1">
        <f t="shared" si="41"/>
        <v>3.048</v>
      </c>
      <c r="H298" s="1" t="s">
        <v>15</v>
      </c>
      <c r="I298" s="1">
        <v>462950</v>
      </c>
      <c r="J298" s="1">
        <f t="shared" si="35"/>
        <v>1.29</v>
      </c>
      <c r="K298" s="1">
        <f t="shared" si="36"/>
        <v>0.1</v>
      </c>
      <c r="L298" s="1">
        <f t="shared" si="37"/>
        <v>50</v>
      </c>
      <c r="M298" s="1">
        <f t="shared" si="38"/>
        <v>2E-3</v>
      </c>
      <c r="N298" s="1" t="s">
        <v>57</v>
      </c>
      <c r="P298" s="1">
        <f t="shared" si="34"/>
        <v>0</v>
      </c>
      <c r="Q298" s="1">
        <v>0.129</v>
      </c>
      <c r="R298" s="1">
        <v>5</v>
      </c>
      <c r="S298" s="1">
        <v>0.01</v>
      </c>
      <c r="T298" s="1" t="s">
        <v>31</v>
      </c>
      <c r="W298" s="1">
        <v>2</v>
      </c>
      <c r="X298" s="1">
        <v>1148</v>
      </c>
      <c r="Y298" s="1">
        <v>39</v>
      </c>
      <c r="Z298" s="1">
        <v>229</v>
      </c>
      <c r="AA298" s="1">
        <v>3.5</v>
      </c>
      <c r="AB298" s="1">
        <v>29</v>
      </c>
      <c r="AC298" s="1">
        <v>32</v>
      </c>
      <c r="AD298" s="1">
        <v>1745</v>
      </c>
      <c r="AE298" s="1">
        <v>8.5</v>
      </c>
      <c r="AF298" s="1">
        <v>16</v>
      </c>
      <c r="AG298" s="1">
        <v>4</v>
      </c>
      <c r="AH298" s="1">
        <v>1</v>
      </c>
      <c r="AI298" s="1">
        <v>2</v>
      </c>
      <c r="AJ298" s="1">
        <v>60</v>
      </c>
      <c r="AK298" s="1">
        <v>1.4</v>
      </c>
      <c r="AL298" s="1">
        <v>5</v>
      </c>
      <c r="AM298" s="1">
        <v>19</v>
      </c>
      <c r="AN298" s="1">
        <v>132</v>
      </c>
      <c r="AO298" s="1">
        <v>1.1000000000000001</v>
      </c>
      <c r="AP298" s="1">
        <v>0.121</v>
      </c>
      <c r="AQ298" s="1">
        <v>5</v>
      </c>
      <c r="AR298" s="1">
        <v>44</v>
      </c>
      <c r="AS298" s="1">
        <v>1.77</v>
      </c>
      <c r="AT298" s="1">
        <v>149</v>
      </c>
      <c r="AU298" s="1">
        <v>0.11</v>
      </c>
      <c r="AV298" s="1">
        <v>4</v>
      </c>
      <c r="AW298" s="1">
        <v>3.76</v>
      </c>
      <c r="AX298" s="1">
        <v>0.12</v>
      </c>
      <c r="AY298" s="1">
        <v>0.87</v>
      </c>
      <c r="AZ298" s="1">
        <v>2</v>
      </c>
    </row>
    <row r="299" spans="1:52" s="1" customFormat="1" x14ac:dyDescent="0.25">
      <c r="A299" s="1" t="s">
        <v>24</v>
      </c>
      <c r="B299" s="1">
        <v>1746</v>
      </c>
      <c r="C299" s="1">
        <v>1756</v>
      </c>
      <c r="D299" s="1">
        <v>10</v>
      </c>
      <c r="E299" s="1">
        <f t="shared" si="39"/>
        <v>532.18079999999998</v>
      </c>
      <c r="F299" s="1">
        <f t="shared" si="40"/>
        <v>535.22879999999998</v>
      </c>
      <c r="G299" s="1">
        <f t="shared" si="41"/>
        <v>3.048</v>
      </c>
      <c r="H299" s="1" t="s">
        <v>15</v>
      </c>
      <c r="I299" s="1">
        <v>462951</v>
      </c>
      <c r="J299" s="1">
        <f t="shared" si="35"/>
        <v>6.73</v>
      </c>
      <c r="K299" s="1">
        <f t="shared" si="36"/>
        <v>2.4</v>
      </c>
      <c r="L299" s="1">
        <f t="shared" si="37"/>
        <v>290</v>
      </c>
      <c r="M299" s="1">
        <f t="shared" si="38"/>
        <v>3.3000000000000002E-2</v>
      </c>
      <c r="N299" s="1" t="s">
        <v>57</v>
      </c>
      <c r="P299" s="1">
        <f t="shared" si="34"/>
        <v>0</v>
      </c>
      <c r="Q299" s="1">
        <v>0.67300000000000004</v>
      </c>
      <c r="R299" s="1">
        <v>29</v>
      </c>
      <c r="S299" s="1">
        <v>0.24</v>
      </c>
      <c r="T299" s="1" t="s">
        <v>31</v>
      </c>
      <c r="W299" s="1">
        <v>33</v>
      </c>
      <c r="X299" s="1">
        <v>5870</v>
      </c>
      <c r="Y299" s="1">
        <v>272</v>
      </c>
      <c r="Z299" s="1">
        <v>807</v>
      </c>
      <c r="AA299" s="1">
        <v>25.2</v>
      </c>
      <c r="AB299" s="1">
        <v>29</v>
      </c>
      <c r="AC299" s="1">
        <v>31</v>
      </c>
      <c r="AD299" s="1">
        <v>3185</v>
      </c>
      <c r="AE299" s="1">
        <v>14.78</v>
      </c>
      <c r="AF299" s="1">
        <v>154</v>
      </c>
      <c r="AG299" s="1">
        <v>15</v>
      </c>
      <c r="AH299" s="1">
        <v>1</v>
      </c>
      <c r="AI299" s="1">
        <v>3</v>
      </c>
      <c r="AJ299" s="1">
        <v>5</v>
      </c>
      <c r="AK299" s="1">
        <v>6.8</v>
      </c>
      <c r="AL299" s="1">
        <v>11</v>
      </c>
      <c r="AM299" s="1">
        <v>73</v>
      </c>
      <c r="AN299" s="1">
        <v>164</v>
      </c>
      <c r="AO299" s="1">
        <v>0.45</v>
      </c>
      <c r="AP299" s="1">
        <v>0.17799999999999999</v>
      </c>
      <c r="AQ299" s="1">
        <v>5</v>
      </c>
      <c r="AR299" s="1">
        <v>37</v>
      </c>
      <c r="AS299" s="1">
        <v>1.73</v>
      </c>
      <c r="AT299" s="1">
        <v>15</v>
      </c>
      <c r="AU299" s="1">
        <v>0.02</v>
      </c>
      <c r="AV299" s="1">
        <v>1.5</v>
      </c>
      <c r="AW299" s="1">
        <v>4.04</v>
      </c>
      <c r="AX299" s="1">
        <v>5.0000000000000001E-3</v>
      </c>
      <c r="AY299" s="1">
        <v>0.14000000000000001</v>
      </c>
      <c r="AZ299" s="1">
        <v>22</v>
      </c>
    </row>
    <row r="300" spans="1:52" s="1" customFormat="1" x14ac:dyDescent="0.25">
      <c r="A300" s="1" t="s">
        <v>24</v>
      </c>
      <c r="B300" s="1">
        <v>1756</v>
      </c>
      <c r="C300" s="1">
        <v>1766</v>
      </c>
      <c r="D300" s="1">
        <v>10</v>
      </c>
      <c r="E300" s="1">
        <f t="shared" si="39"/>
        <v>535.22879999999998</v>
      </c>
      <c r="F300" s="1">
        <f t="shared" si="40"/>
        <v>538.27679999999998</v>
      </c>
      <c r="G300" s="1">
        <f t="shared" si="41"/>
        <v>3.048</v>
      </c>
      <c r="H300" s="1" t="s">
        <v>15</v>
      </c>
      <c r="I300" s="1">
        <v>462952</v>
      </c>
      <c r="J300" s="1">
        <f t="shared" si="35"/>
        <v>2.94</v>
      </c>
      <c r="K300" s="1">
        <f t="shared" si="36"/>
        <v>0.3</v>
      </c>
      <c r="L300" s="1">
        <f t="shared" si="37"/>
        <v>110</v>
      </c>
      <c r="M300" s="1">
        <f t="shared" si="38"/>
        <v>2.1999999999999999E-2</v>
      </c>
      <c r="N300" s="1" t="s">
        <v>57</v>
      </c>
      <c r="P300" s="1">
        <f t="shared" si="34"/>
        <v>0</v>
      </c>
      <c r="Q300" s="1">
        <v>0.29399999999999998</v>
      </c>
      <c r="R300" s="1">
        <v>11</v>
      </c>
      <c r="S300" s="1">
        <v>0.03</v>
      </c>
      <c r="T300" s="1" t="s">
        <v>31</v>
      </c>
      <c r="W300" s="1">
        <v>22</v>
      </c>
      <c r="X300" s="1">
        <v>2545</v>
      </c>
      <c r="Y300" s="1">
        <v>89</v>
      </c>
      <c r="Z300" s="1">
        <v>252</v>
      </c>
      <c r="AA300" s="1">
        <v>9.6</v>
      </c>
      <c r="AB300" s="1">
        <v>28</v>
      </c>
      <c r="AC300" s="1">
        <v>26</v>
      </c>
      <c r="AD300" s="1">
        <v>2662</v>
      </c>
      <c r="AE300" s="1">
        <v>12.76</v>
      </c>
      <c r="AF300" s="1">
        <v>163</v>
      </c>
      <c r="AG300" s="1">
        <v>10</v>
      </c>
      <c r="AH300" s="1">
        <v>1</v>
      </c>
      <c r="AI300" s="1">
        <v>3</v>
      </c>
      <c r="AJ300" s="1">
        <v>8</v>
      </c>
      <c r="AK300" s="1">
        <v>1</v>
      </c>
      <c r="AL300" s="1">
        <v>7</v>
      </c>
      <c r="AM300" s="1">
        <v>80</v>
      </c>
      <c r="AN300" s="1">
        <v>152</v>
      </c>
      <c r="AO300" s="1">
        <v>0.53</v>
      </c>
      <c r="AP300" s="1">
        <v>0.13</v>
      </c>
      <c r="AQ300" s="1">
        <v>5</v>
      </c>
      <c r="AR300" s="1">
        <v>66</v>
      </c>
      <c r="AS300" s="1">
        <v>1.72</v>
      </c>
      <c r="AT300" s="1">
        <v>27</v>
      </c>
      <c r="AU300" s="1">
        <v>0.03</v>
      </c>
      <c r="AV300" s="1">
        <v>5</v>
      </c>
      <c r="AW300" s="1">
        <v>3.65</v>
      </c>
      <c r="AX300" s="1">
        <v>0.01</v>
      </c>
      <c r="AY300" s="1">
        <v>0.17</v>
      </c>
      <c r="AZ300" s="1">
        <v>2</v>
      </c>
    </row>
    <row r="301" spans="1:52" s="1" customFormat="1" x14ac:dyDescent="0.25">
      <c r="A301" s="1" t="s">
        <v>24</v>
      </c>
      <c r="B301" s="1">
        <v>1766</v>
      </c>
      <c r="C301" s="1">
        <v>1776</v>
      </c>
      <c r="D301" s="1">
        <v>10</v>
      </c>
      <c r="E301" s="1">
        <f t="shared" si="39"/>
        <v>538.27679999999998</v>
      </c>
      <c r="F301" s="1">
        <f t="shared" si="40"/>
        <v>541.32479999999998</v>
      </c>
      <c r="G301" s="1">
        <f t="shared" si="41"/>
        <v>3.048</v>
      </c>
      <c r="H301" s="1" t="s">
        <v>15</v>
      </c>
      <c r="I301" s="1">
        <v>462953</v>
      </c>
      <c r="J301" s="1">
        <f t="shared" si="35"/>
        <v>6.8500000000000005</v>
      </c>
      <c r="K301" s="1">
        <f t="shared" si="36"/>
        <v>0.8</v>
      </c>
      <c r="L301" s="1">
        <f t="shared" si="37"/>
        <v>230</v>
      </c>
      <c r="M301" s="1">
        <f t="shared" si="38"/>
        <v>0.04</v>
      </c>
      <c r="N301" s="1" t="s">
        <v>57</v>
      </c>
      <c r="P301" s="1">
        <f t="shared" si="34"/>
        <v>0</v>
      </c>
      <c r="Q301" s="1">
        <v>0.68500000000000005</v>
      </c>
      <c r="R301" s="1">
        <v>23</v>
      </c>
      <c r="S301" s="1">
        <v>0.08</v>
      </c>
      <c r="T301" s="1" t="s">
        <v>31</v>
      </c>
      <c r="W301" s="1">
        <v>40</v>
      </c>
      <c r="X301" s="1">
        <v>5894</v>
      </c>
      <c r="Y301" s="1">
        <v>95</v>
      </c>
      <c r="Z301" s="1">
        <v>451</v>
      </c>
      <c r="AA301" s="1">
        <v>19.3</v>
      </c>
      <c r="AB301" s="1">
        <v>25</v>
      </c>
      <c r="AC301" s="1">
        <v>26</v>
      </c>
      <c r="AD301" s="1">
        <v>3014</v>
      </c>
      <c r="AE301" s="1">
        <v>15.05</v>
      </c>
      <c r="AF301" s="1">
        <v>9</v>
      </c>
      <c r="AG301" s="1">
        <v>11</v>
      </c>
      <c r="AH301" s="1">
        <v>1</v>
      </c>
      <c r="AI301" s="1">
        <v>3</v>
      </c>
      <c r="AJ301" s="1">
        <v>5</v>
      </c>
      <c r="AK301" s="1">
        <v>2.7</v>
      </c>
      <c r="AL301" s="1">
        <v>3</v>
      </c>
      <c r="AM301" s="1">
        <v>62</v>
      </c>
      <c r="AN301" s="1">
        <v>189</v>
      </c>
      <c r="AO301" s="1">
        <v>0.43</v>
      </c>
      <c r="AP301" s="1">
        <v>0.16200000000000001</v>
      </c>
      <c r="AQ301" s="1">
        <v>8</v>
      </c>
      <c r="AR301" s="1">
        <v>29</v>
      </c>
      <c r="AS301" s="1">
        <v>1.9</v>
      </c>
      <c r="AT301" s="1">
        <v>14</v>
      </c>
      <c r="AU301" s="1">
        <v>0.02</v>
      </c>
      <c r="AV301" s="1">
        <v>1.5</v>
      </c>
      <c r="AW301" s="1">
        <v>4.4000000000000004</v>
      </c>
      <c r="AX301" s="1">
        <v>5.0000000000000001E-3</v>
      </c>
      <c r="AY301" s="1">
        <v>0.12</v>
      </c>
      <c r="AZ301" s="1">
        <v>5</v>
      </c>
    </row>
    <row r="302" spans="1:52" s="1" customFormat="1" x14ac:dyDescent="0.25">
      <c r="A302" s="1" t="s">
        <v>24</v>
      </c>
      <c r="B302" s="1">
        <v>1776</v>
      </c>
      <c r="C302" s="1">
        <v>1786</v>
      </c>
      <c r="D302" s="1">
        <v>10</v>
      </c>
      <c r="E302" s="1">
        <f t="shared" si="39"/>
        <v>541.32479999999998</v>
      </c>
      <c r="F302" s="1">
        <f t="shared" si="40"/>
        <v>544.37279999999998</v>
      </c>
      <c r="G302" s="1">
        <f t="shared" si="41"/>
        <v>3.048</v>
      </c>
      <c r="H302" s="1" t="s">
        <v>15</v>
      </c>
      <c r="I302" s="1">
        <v>462954</v>
      </c>
      <c r="J302" s="1">
        <f t="shared" si="35"/>
        <v>5.53</v>
      </c>
      <c r="K302" s="1">
        <f t="shared" si="36"/>
        <v>3.9000000000000004</v>
      </c>
      <c r="L302" s="1">
        <f t="shared" si="37"/>
        <v>180</v>
      </c>
      <c r="M302" s="1">
        <f t="shared" si="38"/>
        <v>0.04</v>
      </c>
      <c r="N302" s="1" t="s">
        <v>57</v>
      </c>
      <c r="P302" s="1">
        <f t="shared" si="34"/>
        <v>0</v>
      </c>
      <c r="Q302" s="1">
        <v>0.55300000000000005</v>
      </c>
      <c r="R302" s="1">
        <v>18</v>
      </c>
      <c r="S302" s="1">
        <v>0.39</v>
      </c>
      <c r="T302" s="1" t="s">
        <v>31</v>
      </c>
      <c r="W302" s="1">
        <v>40</v>
      </c>
      <c r="X302" s="1">
        <v>4748</v>
      </c>
      <c r="Y302" s="1">
        <v>85</v>
      </c>
      <c r="Z302" s="1">
        <v>394</v>
      </c>
      <c r="AA302" s="1">
        <v>16.399999999999999</v>
      </c>
      <c r="AB302" s="1">
        <v>40</v>
      </c>
      <c r="AC302" s="1">
        <v>32</v>
      </c>
      <c r="AD302" s="1">
        <v>2813</v>
      </c>
      <c r="AE302" s="1">
        <v>14.6</v>
      </c>
      <c r="AF302" s="1">
        <v>10</v>
      </c>
      <c r="AG302" s="1">
        <v>14</v>
      </c>
      <c r="AH302" s="1">
        <v>1</v>
      </c>
      <c r="AI302" s="1">
        <v>3</v>
      </c>
      <c r="AJ302" s="1">
        <v>6</v>
      </c>
      <c r="AK302" s="1">
        <v>2</v>
      </c>
      <c r="AL302" s="1">
        <v>5</v>
      </c>
      <c r="AM302" s="1">
        <v>53</v>
      </c>
      <c r="AN302" s="1">
        <v>179</v>
      </c>
      <c r="AO302" s="1">
        <v>0.42</v>
      </c>
      <c r="AP302" s="1">
        <v>0.13100000000000001</v>
      </c>
      <c r="AQ302" s="1">
        <v>5</v>
      </c>
      <c r="AR302" s="1">
        <v>83</v>
      </c>
      <c r="AS302" s="1">
        <v>1.86</v>
      </c>
      <c r="AT302" s="1">
        <v>21</v>
      </c>
      <c r="AU302" s="1">
        <v>0.02</v>
      </c>
      <c r="AV302" s="1">
        <v>1.5</v>
      </c>
      <c r="AW302" s="1">
        <v>3.8</v>
      </c>
      <c r="AX302" s="1">
        <v>5.0000000000000001E-3</v>
      </c>
      <c r="AY302" s="1">
        <v>0.15</v>
      </c>
      <c r="AZ302" s="1">
        <v>16</v>
      </c>
    </row>
    <row r="303" spans="1:52" s="1" customFormat="1" x14ac:dyDescent="0.25">
      <c r="A303" s="1" t="s">
        <v>24</v>
      </c>
      <c r="B303" s="1">
        <v>1786</v>
      </c>
      <c r="C303" s="1">
        <v>1796</v>
      </c>
      <c r="D303" s="1">
        <v>10</v>
      </c>
      <c r="E303" s="1">
        <f t="shared" si="39"/>
        <v>544.37279999999998</v>
      </c>
      <c r="F303" s="1">
        <f t="shared" si="40"/>
        <v>547.42079999999999</v>
      </c>
      <c r="G303" s="1">
        <f t="shared" si="41"/>
        <v>3.048</v>
      </c>
      <c r="H303" s="1" t="s">
        <v>15</v>
      </c>
      <c r="I303" s="1">
        <v>462955</v>
      </c>
      <c r="J303" s="1">
        <f t="shared" si="35"/>
        <v>5.19</v>
      </c>
      <c r="K303" s="1">
        <f t="shared" si="36"/>
        <v>0.8</v>
      </c>
      <c r="L303" s="1">
        <f t="shared" si="37"/>
        <v>160</v>
      </c>
      <c r="M303" s="1">
        <f t="shared" si="38"/>
        <v>4.2000000000000003E-2</v>
      </c>
      <c r="N303" s="1" t="s">
        <v>57</v>
      </c>
      <c r="P303" s="1">
        <f t="shared" si="34"/>
        <v>0</v>
      </c>
      <c r="Q303" s="1">
        <v>0.51900000000000002</v>
      </c>
      <c r="R303" s="1">
        <v>16</v>
      </c>
      <c r="S303" s="1">
        <v>0.08</v>
      </c>
      <c r="T303" s="1" t="s">
        <v>31</v>
      </c>
      <c r="W303" s="1">
        <v>42</v>
      </c>
      <c r="X303" s="1">
        <v>4507</v>
      </c>
      <c r="Y303" s="1">
        <v>79</v>
      </c>
      <c r="Z303" s="1">
        <v>393</v>
      </c>
      <c r="AA303" s="1">
        <v>15</v>
      </c>
      <c r="AB303" s="1">
        <v>22</v>
      </c>
      <c r="AC303" s="1">
        <v>21</v>
      </c>
      <c r="AD303" s="1">
        <v>3128</v>
      </c>
      <c r="AE303" s="1">
        <v>12.17</v>
      </c>
      <c r="AF303" s="1">
        <v>6</v>
      </c>
      <c r="AG303" s="1">
        <v>4</v>
      </c>
      <c r="AH303" s="1">
        <v>1</v>
      </c>
      <c r="AI303" s="1">
        <v>3</v>
      </c>
      <c r="AJ303" s="1">
        <v>7</v>
      </c>
      <c r="AK303" s="1">
        <v>3.4</v>
      </c>
      <c r="AL303" s="1">
        <v>6</v>
      </c>
      <c r="AM303" s="1">
        <v>50</v>
      </c>
      <c r="AN303" s="1">
        <v>129</v>
      </c>
      <c r="AO303" s="1">
        <v>0.36</v>
      </c>
      <c r="AP303" s="1">
        <v>0.113</v>
      </c>
      <c r="AQ303" s="1">
        <v>5</v>
      </c>
      <c r="AR303" s="1">
        <v>31</v>
      </c>
      <c r="AS303" s="1">
        <v>1.62</v>
      </c>
      <c r="AT303" s="1">
        <v>28</v>
      </c>
      <c r="AU303" s="1">
        <v>0.01</v>
      </c>
      <c r="AV303" s="1">
        <v>9</v>
      </c>
      <c r="AW303" s="1">
        <v>2.73</v>
      </c>
      <c r="AX303" s="1">
        <v>5.0000000000000001E-3</v>
      </c>
      <c r="AY303" s="1">
        <v>0.17</v>
      </c>
      <c r="AZ303" s="1">
        <v>2</v>
      </c>
    </row>
    <row r="304" spans="1:52" s="1" customFormat="1" x14ac:dyDescent="0.25">
      <c r="A304" s="1" t="s">
        <v>24</v>
      </c>
      <c r="B304" s="1">
        <v>1796</v>
      </c>
      <c r="C304" s="1">
        <v>1806</v>
      </c>
      <c r="D304" s="1">
        <v>10</v>
      </c>
      <c r="E304" s="1">
        <f t="shared" si="39"/>
        <v>547.42079999999999</v>
      </c>
      <c r="F304" s="1">
        <f t="shared" si="40"/>
        <v>550.46879999999999</v>
      </c>
      <c r="G304" s="1">
        <f t="shared" si="41"/>
        <v>3.048</v>
      </c>
      <c r="H304" s="1" t="s">
        <v>15</v>
      </c>
      <c r="I304" s="1">
        <v>462957</v>
      </c>
      <c r="J304" s="1">
        <f t="shared" si="35"/>
        <v>2.6</v>
      </c>
      <c r="K304" s="1">
        <f t="shared" si="36"/>
        <v>0.3</v>
      </c>
      <c r="L304" s="1">
        <f t="shared" si="37"/>
        <v>100</v>
      </c>
      <c r="M304" s="1">
        <f t="shared" si="38"/>
        <v>2.8000000000000001E-2</v>
      </c>
      <c r="N304" s="1" t="s">
        <v>57</v>
      </c>
      <c r="P304" s="1">
        <f t="shared" si="34"/>
        <v>0</v>
      </c>
      <c r="Q304" s="1">
        <v>0.26</v>
      </c>
      <c r="R304" s="1">
        <v>10</v>
      </c>
      <c r="S304" s="1">
        <v>0.03</v>
      </c>
      <c r="T304" s="1" t="s">
        <v>31</v>
      </c>
      <c r="W304" s="1">
        <v>28</v>
      </c>
      <c r="X304" s="1">
        <v>2262</v>
      </c>
      <c r="Y304" s="1">
        <v>71</v>
      </c>
      <c r="Z304" s="1">
        <v>271</v>
      </c>
      <c r="AA304" s="1">
        <v>7.7</v>
      </c>
      <c r="AB304" s="1">
        <v>27</v>
      </c>
      <c r="AC304" s="1">
        <v>23</v>
      </c>
      <c r="AD304" s="1">
        <v>2382</v>
      </c>
      <c r="AE304" s="1">
        <v>10.01</v>
      </c>
      <c r="AF304" s="1">
        <v>98</v>
      </c>
      <c r="AG304" s="1">
        <v>4</v>
      </c>
      <c r="AH304" s="1">
        <v>1</v>
      </c>
      <c r="AI304" s="1">
        <v>3</v>
      </c>
      <c r="AJ304" s="1">
        <v>39</v>
      </c>
      <c r="AK304" s="1">
        <v>2.1</v>
      </c>
      <c r="AL304" s="1">
        <v>9</v>
      </c>
      <c r="AM304" s="1">
        <v>50</v>
      </c>
      <c r="AN304" s="1">
        <v>118</v>
      </c>
      <c r="AO304" s="1">
        <v>1.03</v>
      </c>
      <c r="AP304" s="1">
        <v>0.157</v>
      </c>
      <c r="AQ304" s="1">
        <v>4</v>
      </c>
      <c r="AR304" s="1">
        <v>48</v>
      </c>
      <c r="AS304" s="1">
        <v>1.43</v>
      </c>
      <c r="AT304" s="1">
        <v>60</v>
      </c>
      <c r="AU304" s="1">
        <v>0.02</v>
      </c>
      <c r="AV304" s="1">
        <v>13</v>
      </c>
      <c r="AW304" s="1">
        <v>2.71</v>
      </c>
      <c r="AX304" s="1">
        <v>0.04</v>
      </c>
      <c r="AY304" s="1">
        <v>0.28999999999999998</v>
      </c>
      <c r="AZ304" s="1" t="s">
        <v>21</v>
      </c>
    </row>
    <row r="305" spans="1:52" s="1" customFormat="1" x14ac:dyDescent="0.25">
      <c r="A305" s="1" t="s">
        <v>24</v>
      </c>
      <c r="B305" s="1">
        <v>1806</v>
      </c>
      <c r="C305" s="1">
        <v>1816</v>
      </c>
      <c r="D305" s="1">
        <v>10</v>
      </c>
      <c r="E305" s="1">
        <f t="shared" si="39"/>
        <v>550.46879999999999</v>
      </c>
      <c r="F305" s="1">
        <f t="shared" si="40"/>
        <v>553.51679999999999</v>
      </c>
      <c r="G305" s="1">
        <f t="shared" si="41"/>
        <v>3.048</v>
      </c>
      <c r="H305" s="1" t="s">
        <v>15</v>
      </c>
      <c r="I305" s="1">
        <v>462958</v>
      </c>
      <c r="J305" s="1">
        <f t="shared" si="35"/>
        <v>2.2000000000000002</v>
      </c>
      <c r="K305" s="1">
        <f t="shared" si="36"/>
        <v>12.1</v>
      </c>
      <c r="L305" s="1">
        <f t="shared" si="37"/>
        <v>100</v>
      </c>
      <c r="M305" s="1">
        <f t="shared" si="38"/>
        <v>2.8000000000000001E-2</v>
      </c>
      <c r="N305" s="1" t="s">
        <v>57</v>
      </c>
      <c r="P305" s="1">
        <f t="shared" si="34"/>
        <v>0</v>
      </c>
      <c r="Q305" s="1">
        <v>0.22</v>
      </c>
      <c r="R305" s="1">
        <v>10</v>
      </c>
      <c r="S305" s="1">
        <v>1.21</v>
      </c>
      <c r="T305" s="1" t="s">
        <v>31</v>
      </c>
      <c r="W305" s="1">
        <v>28</v>
      </c>
      <c r="X305" s="1">
        <v>1893</v>
      </c>
      <c r="Y305" s="1">
        <v>141</v>
      </c>
      <c r="Z305" s="1">
        <v>237</v>
      </c>
      <c r="AA305" s="1">
        <v>8.1</v>
      </c>
      <c r="AB305" s="1">
        <v>18</v>
      </c>
      <c r="AC305" s="1">
        <v>15</v>
      </c>
      <c r="AD305" s="1">
        <v>2885</v>
      </c>
      <c r="AE305" s="1">
        <v>8.48</v>
      </c>
      <c r="AF305" s="1">
        <v>52</v>
      </c>
      <c r="AG305" s="1">
        <v>4</v>
      </c>
      <c r="AH305" s="1">
        <v>1</v>
      </c>
      <c r="AI305" s="1">
        <v>3</v>
      </c>
      <c r="AJ305" s="1">
        <v>17</v>
      </c>
      <c r="AK305" s="1">
        <v>1.5</v>
      </c>
      <c r="AL305" s="1">
        <v>21</v>
      </c>
      <c r="AM305" s="1">
        <v>102</v>
      </c>
      <c r="AN305" s="1">
        <v>75</v>
      </c>
      <c r="AO305" s="1">
        <v>0.75</v>
      </c>
      <c r="AP305" s="1">
        <v>0.14599999999999999</v>
      </c>
      <c r="AQ305" s="1">
        <v>5</v>
      </c>
      <c r="AR305" s="1">
        <v>37</v>
      </c>
      <c r="AS305" s="1">
        <v>1.26</v>
      </c>
      <c r="AT305" s="1">
        <v>53</v>
      </c>
      <c r="AU305" s="1">
        <v>0.01</v>
      </c>
      <c r="AV305" s="1">
        <v>14</v>
      </c>
      <c r="AW305" s="1">
        <v>1.62</v>
      </c>
      <c r="AX305" s="1">
        <v>0.01</v>
      </c>
      <c r="AY305" s="1">
        <v>0.34</v>
      </c>
      <c r="AZ305" s="1">
        <v>6</v>
      </c>
    </row>
    <row r="306" spans="1:52" s="1" customFormat="1" x14ac:dyDescent="0.25">
      <c r="A306" s="1" t="s">
        <v>24</v>
      </c>
      <c r="B306" s="1">
        <v>1816</v>
      </c>
      <c r="C306" s="1">
        <v>1826</v>
      </c>
      <c r="D306" s="1">
        <v>10</v>
      </c>
      <c r="E306" s="1">
        <f t="shared" si="39"/>
        <v>553.51679999999999</v>
      </c>
      <c r="F306" s="1">
        <f t="shared" si="40"/>
        <v>556.56479999999999</v>
      </c>
      <c r="G306" s="1">
        <f t="shared" si="41"/>
        <v>3.048</v>
      </c>
      <c r="H306" s="1" t="s">
        <v>15</v>
      </c>
      <c r="I306" s="1">
        <v>462959</v>
      </c>
      <c r="J306" s="1">
        <f t="shared" si="35"/>
        <v>7.1899999999999995</v>
      </c>
      <c r="K306" s="1">
        <f t="shared" si="36"/>
        <v>1</v>
      </c>
      <c r="L306" s="1">
        <f t="shared" si="37"/>
        <v>200</v>
      </c>
      <c r="M306" s="1">
        <f t="shared" si="38"/>
        <v>9.4E-2</v>
      </c>
      <c r="N306" s="1" t="s">
        <v>57</v>
      </c>
      <c r="P306" s="1">
        <f t="shared" si="34"/>
        <v>0</v>
      </c>
      <c r="Q306" s="1">
        <v>0.71899999999999997</v>
      </c>
      <c r="R306" s="1">
        <v>20</v>
      </c>
      <c r="S306" s="1">
        <v>0.1</v>
      </c>
      <c r="T306" s="1" t="s">
        <v>31</v>
      </c>
      <c r="W306" s="1">
        <v>94</v>
      </c>
      <c r="X306" s="1">
        <v>6180</v>
      </c>
      <c r="Y306" s="1">
        <v>94</v>
      </c>
      <c r="Z306" s="1">
        <v>571</v>
      </c>
      <c r="AA306" s="1">
        <v>19.2</v>
      </c>
      <c r="AB306" s="1">
        <v>33</v>
      </c>
      <c r="AC306" s="1">
        <v>26</v>
      </c>
      <c r="AD306" s="1">
        <v>3162</v>
      </c>
      <c r="AE306" s="1">
        <v>13.5</v>
      </c>
      <c r="AF306" s="1">
        <v>162</v>
      </c>
      <c r="AG306" s="1">
        <v>9</v>
      </c>
      <c r="AH306" s="1">
        <v>1</v>
      </c>
      <c r="AI306" s="1">
        <v>3</v>
      </c>
      <c r="AJ306" s="1">
        <v>11</v>
      </c>
      <c r="AK306" s="1">
        <v>5</v>
      </c>
      <c r="AL306" s="1">
        <v>22</v>
      </c>
      <c r="AM306" s="1">
        <v>46</v>
      </c>
      <c r="AN306" s="1">
        <v>129</v>
      </c>
      <c r="AO306" s="1">
        <v>0.59</v>
      </c>
      <c r="AP306" s="1">
        <v>0.185</v>
      </c>
      <c r="AQ306" s="1">
        <v>3</v>
      </c>
      <c r="AR306" s="1">
        <v>69</v>
      </c>
      <c r="AS306" s="1">
        <v>1.76</v>
      </c>
      <c r="AT306" s="1">
        <v>28</v>
      </c>
      <c r="AU306" s="1">
        <v>0.01</v>
      </c>
      <c r="AV306" s="1">
        <v>10</v>
      </c>
      <c r="AW306" s="1">
        <v>2.57</v>
      </c>
      <c r="AX306" s="1">
        <v>5.0000000000000001E-3</v>
      </c>
      <c r="AY306" s="1">
        <v>0.19</v>
      </c>
      <c r="AZ306" s="1">
        <v>3</v>
      </c>
    </row>
    <row r="307" spans="1:52" s="1" customFormat="1" x14ac:dyDescent="0.25">
      <c r="A307" s="1" t="s">
        <v>24</v>
      </c>
      <c r="B307" s="1">
        <v>1826</v>
      </c>
      <c r="C307" s="1">
        <v>1836</v>
      </c>
      <c r="D307" s="1">
        <v>10</v>
      </c>
      <c r="E307" s="1">
        <f t="shared" si="39"/>
        <v>556.56479999999999</v>
      </c>
      <c r="F307" s="1">
        <f t="shared" si="40"/>
        <v>559.61279999999999</v>
      </c>
      <c r="G307" s="1">
        <f t="shared" si="41"/>
        <v>3.048</v>
      </c>
      <c r="H307" s="1" t="s">
        <v>15</v>
      </c>
      <c r="I307" s="1">
        <v>462960</v>
      </c>
      <c r="J307" s="1">
        <f t="shared" si="35"/>
        <v>3.65</v>
      </c>
      <c r="K307" s="1">
        <f t="shared" si="36"/>
        <v>0.5</v>
      </c>
      <c r="L307" s="1">
        <f t="shared" si="37"/>
        <v>110</v>
      </c>
      <c r="M307" s="1">
        <f t="shared" si="38"/>
        <v>4.2000000000000003E-2</v>
      </c>
      <c r="N307" s="1" t="s">
        <v>57</v>
      </c>
      <c r="P307" s="1">
        <f t="shared" si="34"/>
        <v>0</v>
      </c>
      <c r="Q307" s="1">
        <v>0.36499999999999999</v>
      </c>
      <c r="R307" s="1">
        <v>11</v>
      </c>
      <c r="S307" s="1">
        <v>0.05</v>
      </c>
      <c r="T307" s="1" t="s">
        <v>31</v>
      </c>
      <c r="W307" s="1">
        <v>42</v>
      </c>
      <c r="X307" s="1">
        <v>3116</v>
      </c>
      <c r="Y307" s="1">
        <v>70</v>
      </c>
      <c r="Z307" s="1">
        <v>375</v>
      </c>
      <c r="AA307" s="1">
        <v>9.5</v>
      </c>
      <c r="AB307" s="1">
        <v>20</v>
      </c>
      <c r="AC307" s="1">
        <v>21</v>
      </c>
      <c r="AD307" s="1">
        <v>2469</v>
      </c>
      <c r="AE307" s="1">
        <v>11.55</v>
      </c>
      <c r="AF307" s="1">
        <v>20</v>
      </c>
      <c r="AG307" s="1">
        <v>4</v>
      </c>
      <c r="AH307" s="1">
        <v>1</v>
      </c>
      <c r="AI307" s="1">
        <v>4</v>
      </c>
      <c r="AJ307" s="1">
        <v>7</v>
      </c>
      <c r="AK307" s="1">
        <v>3.2</v>
      </c>
      <c r="AL307" s="1">
        <v>6</v>
      </c>
      <c r="AM307" s="1">
        <v>52</v>
      </c>
      <c r="AN307" s="1">
        <v>182</v>
      </c>
      <c r="AO307" s="1">
        <v>0.44</v>
      </c>
      <c r="AP307" s="1">
        <v>0.16</v>
      </c>
      <c r="AQ307" s="1">
        <v>4</v>
      </c>
      <c r="AR307" s="1">
        <v>34</v>
      </c>
      <c r="AS307" s="1">
        <v>1.55</v>
      </c>
      <c r="AT307" s="1">
        <v>30</v>
      </c>
      <c r="AU307" s="1">
        <v>0.02</v>
      </c>
      <c r="AV307" s="1">
        <v>7</v>
      </c>
      <c r="AW307" s="1">
        <v>2.97</v>
      </c>
      <c r="AX307" s="1">
        <v>5.0000000000000001E-3</v>
      </c>
      <c r="AY307" s="1">
        <v>0.25</v>
      </c>
      <c r="AZ307" s="1">
        <v>2</v>
      </c>
    </row>
    <row r="308" spans="1:52" s="1" customFormat="1" x14ac:dyDescent="0.25">
      <c r="A308" s="1" t="s">
        <v>24</v>
      </c>
      <c r="B308" s="1">
        <v>1836</v>
      </c>
      <c r="C308" s="1">
        <v>1846</v>
      </c>
      <c r="D308" s="1">
        <v>10</v>
      </c>
      <c r="E308" s="1">
        <f t="shared" si="39"/>
        <v>559.61279999999999</v>
      </c>
      <c r="F308" s="1">
        <f t="shared" si="40"/>
        <v>562.66079999999999</v>
      </c>
      <c r="G308" s="1">
        <f t="shared" si="41"/>
        <v>3.048</v>
      </c>
      <c r="H308" s="1" t="s">
        <v>15</v>
      </c>
      <c r="I308" s="1">
        <v>462961</v>
      </c>
      <c r="J308" s="1">
        <f t="shared" si="35"/>
        <v>2.6100000000000003</v>
      </c>
      <c r="K308" s="1">
        <f t="shared" si="36"/>
        <v>0.8</v>
      </c>
      <c r="L308" s="1">
        <f t="shared" si="37"/>
        <v>100</v>
      </c>
      <c r="M308" s="1">
        <f t="shared" si="38"/>
        <v>2.5000000000000001E-2</v>
      </c>
      <c r="N308" s="1" t="s">
        <v>57</v>
      </c>
      <c r="P308" s="1">
        <f t="shared" si="34"/>
        <v>0</v>
      </c>
      <c r="Q308" s="1">
        <v>0.26100000000000001</v>
      </c>
      <c r="R308" s="1">
        <v>10</v>
      </c>
      <c r="S308" s="1">
        <v>0.08</v>
      </c>
      <c r="T308" s="1" t="s">
        <v>31</v>
      </c>
      <c r="W308" s="1">
        <v>25</v>
      </c>
      <c r="X308" s="1">
        <v>2272</v>
      </c>
      <c r="Y308" s="1">
        <v>143</v>
      </c>
      <c r="Z308" s="1">
        <v>383</v>
      </c>
      <c r="AA308" s="1">
        <v>8.6</v>
      </c>
      <c r="AB308" s="1">
        <v>16</v>
      </c>
      <c r="AC308" s="1">
        <v>23</v>
      </c>
      <c r="AD308" s="1">
        <v>2154</v>
      </c>
      <c r="AE308" s="1">
        <v>10.31</v>
      </c>
      <c r="AF308" s="1">
        <v>49</v>
      </c>
      <c r="AG308" s="1">
        <v>4</v>
      </c>
      <c r="AH308" s="1">
        <v>1</v>
      </c>
      <c r="AI308" s="1">
        <v>3</v>
      </c>
      <c r="AJ308" s="1">
        <v>9</v>
      </c>
      <c r="AK308" s="1">
        <v>3</v>
      </c>
      <c r="AL308" s="1">
        <v>7</v>
      </c>
      <c r="AM308" s="1">
        <v>101</v>
      </c>
      <c r="AN308" s="1">
        <v>163</v>
      </c>
      <c r="AO308" s="1">
        <v>0.55000000000000004</v>
      </c>
      <c r="AP308" s="1">
        <v>0.16600000000000001</v>
      </c>
      <c r="AQ308" s="1">
        <v>4</v>
      </c>
      <c r="AR308" s="1">
        <v>46</v>
      </c>
      <c r="AS308" s="1">
        <v>1.3</v>
      </c>
      <c r="AT308" s="1">
        <v>23</v>
      </c>
      <c r="AU308" s="1">
        <v>0.02</v>
      </c>
      <c r="AV308" s="1">
        <v>5</v>
      </c>
      <c r="AW308" s="1">
        <v>2.73</v>
      </c>
      <c r="AX308" s="1">
        <v>0.01</v>
      </c>
      <c r="AY308" s="1">
        <v>0.2</v>
      </c>
      <c r="AZ308" s="1">
        <v>4</v>
      </c>
    </row>
    <row r="309" spans="1:52" s="1" customFormat="1" x14ac:dyDescent="0.25">
      <c r="A309" s="1" t="s">
        <v>24</v>
      </c>
      <c r="B309" s="1">
        <v>1846</v>
      </c>
      <c r="C309" s="1">
        <v>1856</v>
      </c>
      <c r="D309" s="1">
        <v>10</v>
      </c>
      <c r="E309" s="1">
        <f t="shared" si="39"/>
        <v>562.66079999999999</v>
      </c>
      <c r="F309" s="1">
        <f t="shared" si="40"/>
        <v>565.7088</v>
      </c>
      <c r="G309" s="1">
        <f t="shared" si="41"/>
        <v>3.048</v>
      </c>
      <c r="H309" s="1" t="s">
        <v>15</v>
      </c>
      <c r="I309" s="1">
        <v>462962</v>
      </c>
      <c r="J309" s="1">
        <f t="shared" si="35"/>
        <v>4.29</v>
      </c>
      <c r="K309" s="1">
        <f t="shared" si="36"/>
        <v>2.4</v>
      </c>
      <c r="L309" s="1">
        <f t="shared" si="37"/>
        <v>160</v>
      </c>
      <c r="M309" s="1">
        <f t="shared" si="38"/>
        <v>6.2E-2</v>
      </c>
      <c r="N309" s="1" t="s">
        <v>57</v>
      </c>
      <c r="P309" s="1">
        <f t="shared" si="34"/>
        <v>0</v>
      </c>
      <c r="Q309" s="1">
        <v>0.42899999999999999</v>
      </c>
      <c r="R309" s="1">
        <v>16</v>
      </c>
      <c r="S309" s="1">
        <v>0.24</v>
      </c>
      <c r="T309" s="1" t="s">
        <v>31</v>
      </c>
      <c r="W309" s="1">
        <v>62</v>
      </c>
      <c r="X309" s="1">
        <v>3705</v>
      </c>
      <c r="Y309" s="1">
        <v>174</v>
      </c>
      <c r="Z309" s="1">
        <v>376</v>
      </c>
      <c r="AA309" s="1">
        <v>15.2</v>
      </c>
      <c r="AB309" s="1">
        <v>32</v>
      </c>
      <c r="AC309" s="1">
        <v>31</v>
      </c>
      <c r="AD309" s="1">
        <v>2568</v>
      </c>
      <c r="AE309" s="1">
        <v>12.88</v>
      </c>
      <c r="AF309" s="1">
        <v>48</v>
      </c>
      <c r="AG309" s="1">
        <v>4</v>
      </c>
      <c r="AH309" s="1">
        <v>1</v>
      </c>
      <c r="AI309" s="1">
        <v>3</v>
      </c>
      <c r="AJ309" s="1">
        <v>6</v>
      </c>
      <c r="AK309" s="1">
        <v>2.4</v>
      </c>
      <c r="AL309" s="1">
        <v>20</v>
      </c>
      <c r="AM309" s="1">
        <v>186</v>
      </c>
      <c r="AN309" s="1">
        <v>151</v>
      </c>
      <c r="AO309" s="1">
        <v>0.33</v>
      </c>
      <c r="AP309" s="1">
        <v>9.4E-2</v>
      </c>
      <c r="AQ309" s="1">
        <v>3</v>
      </c>
      <c r="AR309" s="1">
        <v>105</v>
      </c>
      <c r="AS309" s="1">
        <v>1.74</v>
      </c>
      <c r="AT309" s="1">
        <v>26</v>
      </c>
      <c r="AU309" s="1">
        <v>0.02</v>
      </c>
      <c r="AV309" s="1">
        <v>6</v>
      </c>
      <c r="AW309" s="1">
        <v>3.04</v>
      </c>
      <c r="AX309" s="1">
        <v>5.0000000000000001E-3</v>
      </c>
      <c r="AY309" s="1">
        <v>0.2</v>
      </c>
      <c r="AZ309" s="1">
        <v>4</v>
      </c>
    </row>
    <row r="310" spans="1:52" s="1" customFormat="1" x14ac:dyDescent="0.25">
      <c r="A310" s="1" t="s">
        <v>24</v>
      </c>
      <c r="B310" s="1">
        <v>1856</v>
      </c>
      <c r="C310" s="1">
        <v>1866</v>
      </c>
      <c r="D310" s="1">
        <v>10</v>
      </c>
      <c r="E310" s="1">
        <f t="shared" si="39"/>
        <v>565.7088</v>
      </c>
      <c r="F310" s="1">
        <f t="shared" si="40"/>
        <v>568.7568</v>
      </c>
      <c r="G310" s="1">
        <f t="shared" si="41"/>
        <v>3.048</v>
      </c>
      <c r="H310" s="1" t="s">
        <v>15</v>
      </c>
      <c r="I310" s="1">
        <v>462964</v>
      </c>
      <c r="J310" s="1">
        <f t="shared" si="35"/>
        <v>1.6</v>
      </c>
      <c r="K310" s="1">
        <f t="shared" si="36"/>
        <v>1.4000000000000001</v>
      </c>
      <c r="L310" s="1">
        <f t="shared" si="37"/>
        <v>60</v>
      </c>
      <c r="M310" s="1">
        <f t="shared" si="38"/>
        <v>3.4000000000000002E-2</v>
      </c>
      <c r="N310" s="1" t="s">
        <v>57</v>
      </c>
      <c r="P310" s="1">
        <f t="shared" ref="P310:P373" si="42">B310-C309</f>
        <v>0</v>
      </c>
      <c r="Q310" s="1">
        <v>0.16</v>
      </c>
      <c r="R310" s="1">
        <v>6</v>
      </c>
      <c r="S310" s="1">
        <v>0.14000000000000001</v>
      </c>
      <c r="T310" s="1" t="s">
        <v>31</v>
      </c>
      <c r="W310" s="1">
        <v>34</v>
      </c>
      <c r="X310" s="1">
        <v>1385</v>
      </c>
      <c r="Y310" s="1">
        <v>56</v>
      </c>
      <c r="Z310" s="1">
        <v>199</v>
      </c>
      <c r="AA310" s="1">
        <v>5.0999999999999996</v>
      </c>
      <c r="AB310" s="1">
        <v>59</v>
      </c>
      <c r="AC310" s="1">
        <v>21</v>
      </c>
      <c r="AD310" s="1">
        <v>1940</v>
      </c>
      <c r="AE310" s="1">
        <v>8.5500000000000007</v>
      </c>
      <c r="AF310" s="1">
        <v>38</v>
      </c>
      <c r="AG310" s="1">
        <v>4</v>
      </c>
      <c r="AH310" s="1">
        <v>1</v>
      </c>
      <c r="AI310" s="1">
        <v>2</v>
      </c>
      <c r="AJ310" s="1">
        <v>16</v>
      </c>
      <c r="AK310" s="1">
        <v>1.2</v>
      </c>
      <c r="AL310" s="1">
        <v>4</v>
      </c>
      <c r="AM310" s="1">
        <v>47</v>
      </c>
      <c r="AN310" s="1">
        <v>149</v>
      </c>
      <c r="AO310" s="1">
        <v>0.71</v>
      </c>
      <c r="AP310" s="1">
        <v>8.3000000000000004E-2</v>
      </c>
      <c r="AQ310" s="1">
        <v>4</v>
      </c>
      <c r="AR310" s="1">
        <v>226</v>
      </c>
      <c r="AS310" s="1">
        <v>2.2000000000000002</v>
      </c>
      <c r="AT310" s="1">
        <v>76</v>
      </c>
      <c r="AU310" s="1">
        <v>0.05</v>
      </c>
      <c r="AV310" s="1">
        <v>6</v>
      </c>
      <c r="AW310" s="1">
        <v>3.02</v>
      </c>
      <c r="AX310" s="1">
        <v>0.02</v>
      </c>
      <c r="AY310" s="1">
        <v>0.55000000000000004</v>
      </c>
      <c r="AZ310" s="1">
        <v>2</v>
      </c>
    </row>
    <row r="311" spans="1:52" s="1" customFormat="1" x14ac:dyDescent="0.25">
      <c r="A311" s="1" t="s">
        <v>24</v>
      </c>
      <c r="B311" s="1">
        <v>1866</v>
      </c>
      <c r="C311" s="1">
        <v>1876</v>
      </c>
      <c r="D311" s="1">
        <v>10</v>
      </c>
      <c r="E311" s="1">
        <f t="shared" si="39"/>
        <v>568.7568</v>
      </c>
      <c r="F311" s="1">
        <f t="shared" si="40"/>
        <v>571.8048</v>
      </c>
      <c r="G311" s="1">
        <f t="shared" si="41"/>
        <v>3.048</v>
      </c>
      <c r="H311" s="1" t="s">
        <v>15</v>
      </c>
      <c r="I311" s="1">
        <v>462965</v>
      </c>
      <c r="J311" s="1">
        <f t="shared" si="35"/>
        <v>3.66</v>
      </c>
      <c r="K311" s="1">
        <f t="shared" si="36"/>
        <v>3.5</v>
      </c>
      <c r="L311" s="1">
        <f t="shared" si="37"/>
        <v>120</v>
      </c>
      <c r="M311" s="1">
        <f t="shared" si="38"/>
        <v>3.3000000000000002E-2</v>
      </c>
      <c r="N311" s="1" t="s">
        <v>57</v>
      </c>
      <c r="P311" s="1">
        <f t="shared" si="42"/>
        <v>0</v>
      </c>
      <c r="Q311" s="1">
        <v>0.36599999999999999</v>
      </c>
      <c r="R311" s="1">
        <v>12</v>
      </c>
      <c r="S311" s="1">
        <v>0.35</v>
      </c>
      <c r="T311" s="1" t="s">
        <v>31</v>
      </c>
      <c r="W311" s="1">
        <v>33</v>
      </c>
      <c r="X311" s="1">
        <v>3088</v>
      </c>
      <c r="Y311" s="1">
        <v>82</v>
      </c>
      <c r="Z311" s="1">
        <v>473</v>
      </c>
      <c r="AA311" s="1">
        <v>9.9</v>
      </c>
      <c r="AB311" s="1">
        <v>41</v>
      </c>
      <c r="AC311" s="1">
        <v>27</v>
      </c>
      <c r="AD311" s="1">
        <v>3009</v>
      </c>
      <c r="AE311" s="1">
        <v>11.57</v>
      </c>
      <c r="AF311" s="1">
        <v>52</v>
      </c>
      <c r="AG311" s="1">
        <v>4</v>
      </c>
      <c r="AH311" s="1">
        <v>1</v>
      </c>
      <c r="AI311" s="1">
        <v>3</v>
      </c>
      <c r="AJ311" s="1">
        <v>12</v>
      </c>
      <c r="AK311" s="1">
        <v>4.0999999999999996</v>
      </c>
      <c r="AL311" s="1">
        <v>18</v>
      </c>
      <c r="AM311" s="1">
        <v>79</v>
      </c>
      <c r="AN311" s="1">
        <v>162</v>
      </c>
      <c r="AO311" s="1">
        <v>1.08</v>
      </c>
      <c r="AP311" s="1">
        <v>0.11899999999999999</v>
      </c>
      <c r="AQ311" s="1">
        <v>5</v>
      </c>
      <c r="AR311" s="1">
        <v>134</v>
      </c>
      <c r="AS311" s="1">
        <v>1.81</v>
      </c>
      <c r="AT311" s="1">
        <v>41</v>
      </c>
      <c r="AU311" s="1">
        <v>0.03</v>
      </c>
      <c r="AV311" s="1">
        <v>7</v>
      </c>
      <c r="AW311" s="1">
        <v>3.12</v>
      </c>
      <c r="AX311" s="1">
        <v>0.01</v>
      </c>
      <c r="AY311" s="1">
        <v>0.27</v>
      </c>
      <c r="AZ311" s="1">
        <v>3</v>
      </c>
    </row>
    <row r="312" spans="1:52" s="1" customFormat="1" x14ac:dyDescent="0.25">
      <c r="A312" s="1" t="s">
        <v>24</v>
      </c>
      <c r="B312" s="1">
        <v>1876</v>
      </c>
      <c r="C312" s="1">
        <v>1886</v>
      </c>
      <c r="D312" s="1">
        <v>10</v>
      </c>
      <c r="E312" s="1">
        <f t="shared" si="39"/>
        <v>571.8048</v>
      </c>
      <c r="F312" s="1">
        <f t="shared" si="40"/>
        <v>574.8528</v>
      </c>
      <c r="G312" s="1">
        <f t="shared" si="41"/>
        <v>3.048</v>
      </c>
      <c r="H312" s="1" t="s">
        <v>15</v>
      </c>
      <c r="I312" s="1">
        <v>462966</v>
      </c>
      <c r="J312" s="1">
        <f t="shared" si="35"/>
        <v>1.18</v>
      </c>
      <c r="K312" s="1">
        <f t="shared" si="36"/>
        <v>0.4</v>
      </c>
      <c r="L312" s="1">
        <f t="shared" si="37"/>
        <v>60</v>
      </c>
      <c r="M312" s="1">
        <f t="shared" si="38"/>
        <v>2.9000000000000001E-2</v>
      </c>
      <c r="N312" s="1" t="s">
        <v>57</v>
      </c>
      <c r="P312" s="1">
        <f t="shared" si="42"/>
        <v>0</v>
      </c>
      <c r="Q312" s="1">
        <v>0.11799999999999999</v>
      </c>
      <c r="R312" s="1">
        <v>6</v>
      </c>
      <c r="S312" s="1">
        <v>0.04</v>
      </c>
      <c r="T312" s="1" t="s">
        <v>31</v>
      </c>
      <c r="W312" s="1">
        <v>29</v>
      </c>
      <c r="X312" s="1">
        <v>1004</v>
      </c>
      <c r="Y312" s="1">
        <v>125</v>
      </c>
      <c r="Z312" s="1">
        <v>336</v>
      </c>
      <c r="AA312" s="1">
        <v>4</v>
      </c>
      <c r="AB312" s="1">
        <v>109</v>
      </c>
      <c r="AC312" s="1">
        <v>21</v>
      </c>
      <c r="AD312" s="1">
        <v>2426</v>
      </c>
      <c r="AE312" s="1">
        <v>10</v>
      </c>
      <c r="AF312" s="1">
        <v>48</v>
      </c>
      <c r="AG312" s="1">
        <v>4</v>
      </c>
      <c r="AH312" s="1">
        <v>1</v>
      </c>
      <c r="AI312" s="1">
        <v>1</v>
      </c>
      <c r="AJ312" s="1">
        <v>10</v>
      </c>
      <c r="AK312" s="1">
        <v>2.4</v>
      </c>
      <c r="AL312" s="1">
        <v>1.5</v>
      </c>
      <c r="AM312" s="1">
        <v>16</v>
      </c>
      <c r="AN312" s="1">
        <v>163</v>
      </c>
      <c r="AO312" s="1">
        <v>0.53</v>
      </c>
      <c r="AP312" s="1">
        <v>9.7000000000000003E-2</v>
      </c>
      <c r="AQ312" s="1">
        <v>4</v>
      </c>
      <c r="AR312" s="1">
        <v>312</v>
      </c>
      <c r="AS312" s="1">
        <v>2.84</v>
      </c>
      <c r="AT312" s="1">
        <v>126</v>
      </c>
      <c r="AU312" s="1">
        <v>0.08</v>
      </c>
      <c r="AV312" s="1">
        <v>6</v>
      </c>
      <c r="AW312" s="1">
        <v>3.33</v>
      </c>
      <c r="AX312" s="1">
        <v>0.01</v>
      </c>
      <c r="AY312" s="1">
        <v>0.84</v>
      </c>
      <c r="AZ312" s="1">
        <v>1</v>
      </c>
    </row>
    <row r="313" spans="1:52" s="1" customFormat="1" x14ac:dyDescent="0.25">
      <c r="A313" s="1" t="s">
        <v>24</v>
      </c>
      <c r="B313" s="1">
        <v>1886</v>
      </c>
      <c r="C313" s="1">
        <v>1896</v>
      </c>
      <c r="D313" s="1">
        <v>10</v>
      </c>
      <c r="E313" s="1">
        <f t="shared" si="39"/>
        <v>574.8528</v>
      </c>
      <c r="F313" s="1">
        <f t="shared" si="40"/>
        <v>577.9008</v>
      </c>
      <c r="G313" s="1">
        <f t="shared" si="41"/>
        <v>3.048</v>
      </c>
      <c r="H313" s="1" t="s">
        <v>15</v>
      </c>
      <c r="I313" s="1">
        <v>462968</v>
      </c>
      <c r="J313" s="1">
        <f t="shared" si="35"/>
        <v>1.22</v>
      </c>
      <c r="K313" s="1">
        <f t="shared" si="36"/>
        <v>1.6</v>
      </c>
      <c r="L313" s="1">
        <f t="shared" si="37"/>
        <v>40</v>
      </c>
      <c r="M313" s="1">
        <f t="shared" si="38"/>
        <v>0.01</v>
      </c>
      <c r="N313" s="1" t="s">
        <v>57</v>
      </c>
      <c r="P313" s="1">
        <f t="shared" si="42"/>
        <v>0</v>
      </c>
      <c r="Q313" s="1">
        <v>0.122</v>
      </c>
      <c r="R313" s="1">
        <v>4</v>
      </c>
      <c r="S313" s="1">
        <v>0.16</v>
      </c>
      <c r="T313" s="1" t="s">
        <v>31</v>
      </c>
      <c r="W313" s="1">
        <v>10</v>
      </c>
      <c r="X313" s="1">
        <v>1062</v>
      </c>
      <c r="Y313" s="1">
        <v>32</v>
      </c>
      <c r="Z313" s="1">
        <v>351</v>
      </c>
      <c r="AA313" s="1">
        <v>3.4</v>
      </c>
      <c r="AB313" s="1">
        <v>20</v>
      </c>
      <c r="AC313" s="1">
        <v>15</v>
      </c>
      <c r="AD313" s="1">
        <v>842</v>
      </c>
      <c r="AE313" s="1">
        <v>4.3600000000000003</v>
      </c>
      <c r="AF313" s="1">
        <v>25</v>
      </c>
      <c r="AG313" s="1">
        <v>4</v>
      </c>
      <c r="AH313" s="1">
        <v>1</v>
      </c>
      <c r="AI313" s="1">
        <v>1</v>
      </c>
      <c r="AJ313" s="1">
        <v>20</v>
      </c>
      <c r="AK313" s="1">
        <v>3.1</v>
      </c>
      <c r="AL313" s="1">
        <v>1.5</v>
      </c>
      <c r="AM313" s="1">
        <v>21</v>
      </c>
      <c r="AN313" s="1">
        <v>192</v>
      </c>
      <c r="AO313" s="1">
        <v>0.76</v>
      </c>
      <c r="AP313" s="1">
        <v>6.7000000000000004E-2</v>
      </c>
      <c r="AQ313" s="1">
        <v>4</v>
      </c>
      <c r="AR313" s="1">
        <v>26</v>
      </c>
      <c r="AS313" s="1">
        <v>0.81</v>
      </c>
      <c r="AT313" s="1">
        <v>40</v>
      </c>
      <c r="AU313" s="1">
        <v>0.05</v>
      </c>
      <c r="AV313" s="1">
        <v>5</v>
      </c>
      <c r="AW313" s="1">
        <v>1.8</v>
      </c>
      <c r="AX313" s="1">
        <v>0.06</v>
      </c>
      <c r="AY313" s="1">
        <v>0.26</v>
      </c>
      <c r="AZ313" s="1">
        <v>3</v>
      </c>
    </row>
    <row r="314" spans="1:52" s="1" customFormat="1" x14ac:dyDescent="0.25">
      <c r="A314" s="1" t="s">
        <v>24</v>
      </c>
      <c r="B314" s="1">
        <v>1896</v>
      </c>
      <c r="C314" s="1">
        <v>1906</v>
      </c>
      <c r="D314" s="1">
        <v>10</v>
      </c>
      <c r="E314" s="1">
        <f t="shared" si="39"/>
        <v>577.9008</v>
      </c>
      <c r="F314" s="1">
        <f t="shared" si="40"/>
        <v>580.94880000000001</v>
      </c>
      <c r="G314" s="1">
        <f t="shared" si="41"/>
        <v>3.048</v>
      </c>
      <c r="H314" s="1" t="s">
        <v>15</v>
      </c>
      <c r="I314" s="1">
        <v>462969</v>
      </c>
      <c r="J314" s="1">
        <f t="shared" si="35"/>
        <v>0.58000000000000007</v>
      </c>
      <c r="K314" s="1">
        <f t="shared" si="36"/>
        <v>0.3</v>
      </c>
      <c r="L314" s="1">
        <f t="shared" si="37"/>
        <v>10</v>
      </c>
      <c r="M314" s="1">
        <f t="shared" si="38"/>
        <v>7.0000000000000001E-3</v>
      </c>
      <c r="N314" s="1" t="s">
        <v>57</v>
      </c>
      <c r="P314" s="1">
        <f t="shared" si="42"/>
        <v>0</v>
      </c>
      <c r="Q314" s="1">
        <v>5.8000000000000003E-2</v>
      </c>
      <c r="R314" s="1">
        <v>1</v>
      </c>
      <c r="S314" s="1">
        <v>0.03</v>
      </c>
      <c r="T314" s="1" t="s">
        <v>31</v>
      </c>
      <c r="W314" s="1">
        <v>7</v>
      </c>
      <c r="X314" s="1">
        <v>482</v>
      </c>
      <c r="Y314" s="1">
        <v>7</v>
      </c>
      <c r="Z314" s="1">
        <v>87</v>
      </c>
      <c r="AA314" s="1">
        <v>1</v>
      </c>
      <c r="AB314" s="1">
        <v>27</v>
      </c>
      <c r="AC314" s="1">
        <v>15</v>
      </c>
      <c r="AD314" s="1">
        <v>738</v>
      </c>
      <c r="AE314" s="1">
        <v>4.53</v>
      </c>
      <c r="AF314" s="1">
        <v>2</v>
      </c>
      <c r="AG314" s="1">
        <v>4</v>
      </c>
      <c r="AH314" s="1">
        <v>1</v>
      </c>
      <c r="AI314" s="1">
        <v>1</v>
      </c>
      <c r="AJ314" s="1">
        <v>14</v>
      </c>
      <c r="AK314" s="1">
        <v>0.25</v>
      </c>
      <c r="AL314" s="1">
        <v>4</v>
      </c>
      <c r="AM314" s="1">
        <v>5</v>
      </c>
      <c r="AN314" s="1">
        <v>251</v>
      </c>
      <c r="AO314" s="1">
        <v>0.61</v>
      </c>
      <c r="AP314" s="1">
        <v>6.9000000000000006E-2</v>
      </c>
      <c r="AQ314" s="1">
        <v>2</v>
      </c>
      <c r="AR314" s="1">
        <v>25</v>
      </c>
      <c r="AS314" s="1">
        <v>0.75</v>
      </c>
      <c r="AT314" s="1">
        <v>17</v>
      </c>
      <c r="AU314" s="1">
        <v>0.04</v>
      </c>
      <c r="AV314" s="1">
        <v>4</v>
      </c>
      <c r="AW314" s="1">
        <v>1.63</v>
      </c>
      <c r="AX314" s="1">
        <v>0.03</v>
      </c>
      <c r="AY314" s="1">
        <v>0.11</v>
      </c>
      <c r="AZ314" s="1">
        <v>1</v>
      </c>
    </row>
    <row r="315" spans="1:52" s="1" customFormat="1" x14ac:dyDescent="0.25">
      <c r="A315" s="1" t="s">
        <v>24</v>
      </c>
      <c r="B315" s="1">
        <v>1906</v>
      </c>
      <c r="C315" s="1">
        <v>1916</v>
      </c>
      <c r="D315" s="1">
        <v>10</v>
      </c>
      <c r="E315" s="1">
        <f t="shared" si="39"/>
        <v>580.94880000000001</v>
      </c>
      <c r="F315" s="1">
        <f t="shared" si="40"/>
        <v>583.99680000000001</v>
      </c>
      <c r="G315" s="1">
        <f t="shared" si="41"/>
        <v>3.048</v>
      </c>
      <c r="H315" s="1" t="s">
        <v>15</v>
      </c>
      <c r="I315" s="1">
        <v>462970</v>
      </c>
      <c r="J315" s="1">
        <f t="shared" si="35"/>
        <v>1.44</v>
      </c>
      <c r="K315" s="1">
        <f t="shared" si="36"/>
        <v>0.1</v>
      </c>
      <c r="L315" s="1">
        <f t="shared" si="37"/>
        <v>30</v>
      </c>
      <c r="M315" s="1">
        <f t="shared" si="38"/>
        <v>3.4000000000000002E-2</v>
      </c>
      <c r="N315" s="1" t="s">
        <v>57</v>
      </c>
      <c r="P315" s="1">
        <f t="shared" si="42"/>
        <v>0</v>
      </c>
      <c r="Q315" s="1">
        <v>0.14399999999999999</v>
      </c>
      <c r="R315" s="1">
        <v>3</v>
      </c>
      <c r="S315" s="1">
        <v>0.01</v>
      </c>
      <c r="T315" s="1" t="s">
        <v>31</v>
      </c>
      <c r="W315" s="1">
        <v>34</v>
      </c>
      <c r="X315" s="1">
        <v>1223</v>
      </c>
      <c r="Y315" s="1">
        <v>27</v>
      </c>
      <c r="Z315" s="1">
        <v>223</v>
      </c>
      <c r="AA315" s="1">
        <v>3.4</v>
      </c>
      <c r="AB315" s="1">
        <v>36</v>
      </c>
      <c r="AC315" s="1">
        <v>14</v>
      </c>
      <c r="AD315" s="1">
        <v>1766</v>
      </c>
      <c r="AE315" s="1">
        <v>6.14</v>
      </c>
      <c r="AF315" s="1">
        <v>2</v>
      </c>
      <c r="AG315" s="1">
        <v>4</v>
      </c>
      <c r="AH315" s="1">
        <v>1</v>
      </c>
      <c r="AI315" s="1">
        <v>2</v>
      </c>
      <c r="AJ315" s="1">
        <v>26</v>
      </c>
      <c r="AK315" s="1">
        <v>1.8</v>
      </c>
      <c r="AL315" s="1">
        <v>1.5</v>
      </c>
      <c r="AM315" s="1">
        <v>1.5</v>
      </c>
      <c r="AN315" s="1">
        <v>241</v>
      </c>
      <c r="AO315" s="1">
        <v>0.83</v>
      </c>
      <c r="AP315" s="1">
        <v>6.7000000000000004E-2</v>
      </c>
      <c r="AQ315" s="1">
        <v>13</v>
      </c>
      <c r="AR315" s="1">
        <v>314</v>
      </c>
      <c r="AS315" s="1">
        <v>1.93</v>
      </c>
      <c r="AT315" s="1">
        <v>65</v>
      </c>
      <c r="AU315" s="1">
        <v>0.08</v>
      </c>
      <c r="AV315" s="1">
        <v>4</v>
      </c>
      <c r="AW315" s="1">
        <v>2.69</v>
      </c>
      <c r="AX315" s="1">
        <v>0.03</v>
      </c>
      <c r="AY315" s="1">
        <v>0.59</v>
      </c>
      <c r="AZ315" s="1">
        <v>6</v>
      </c>
    </row>
    <row r="316" spans="1:52" s="1" customFormat="1" x14ac:dyDescent="0.25">
      <c r="A316" s="1" t="s">
        <v>24</v>
      </c>
      <c r="B316" s="1">
        <v>1916</v>
      </c>
      <c r="C316" s="1">
        <v>1926</v>
      </c>
      <c r="D316" s="1">
        <v>10</v>
      </c>
      <c r="E316" s="1">
        <f t="shared" si="39"/>
        <v>583.99680000000001</v>
      </c>
      <c r="F316" s="1">
        <f t="shared" si="40"/>
        <v>587.04480000000001</v>
      </c>
      <c r="G316" s="1">
        <f t="shared" si="41"/>
        <v>3.048</v>
      </c>
      <c r="H316" s="1" t="s">
        <v>15</v>
      </c>
      <c r="I316" s="1">
        <v>462971</v>
      </c>
      <c r="J316" s="1">
        <f t="shared" si="35"/>
        <v>5.4</v>
      </c>
      <c r="K316" s="1">
        <f t="shared" si="36"/>
        <v>4.2</v>
      </c>
      <c r="L316" s="1">
        <f t="shared" si="37"/>
        <v>220</v>
      </c>
      <c r="M316" s="1">
        <f t="shared" si="38"/>
        <v>7.9000000000000001E-2</v>
      </c>
      <c r="N316" s="1" t="s">
        <v>57</v>
      </c>
      <c r="P316" s="1">
        <f t="shared" si="42"/>
        <v>0</v>
      </c>
      <c r="Q316" s="1">
        <v>0.54</v>
      </c>
      <c r="R316" s="1">
        <v>22</v>
      </c>
      <c r="S316" s="1">
        <v>0.42</v>
      </c>
      <c r="T316" s="1" t="s">
        <v>31</v>
      </c>
      <c r="W316" s="1">
        <v>79</v>
      </c>
      <c r="X316" s="1">
        <v>5007</v>
      </c>
      <c r="Y316" s="1">
        <v>252</v>
      </c>
      <c r="Z316" s="1">
        <v>1092</v>
      </c>
      <c r="AA316" s="1">
        <v>19.7</v>
      </c>
      <c r="AB316" s="1">
        <v>36</v>
      </c>
      <c r="AC316" s="1">
        <v>21</v>
      </c>
      <c r="AD316" s="1">
        <v>4123</v>
      </c>
      <c r="AE316" s="1">
        <v>12.27</v>
      </c>
      <c r="AF316" s="1">
        <v>1</v>
      </c>
      <c r="AG316" s="1">
        <v>4</v>
      </c>
      <c r="AH316" s="1">
        <v>1</v>
      </c>
      <c r="AI316" s="1">
        <v>3</v>
      </c>
      <c r="AJ316" s="1">
        <v>12</v>
      </c>
      <c r="AK316" s="1">
        <v>12.4</v>
      </c>
      <c r="AL316" s="1">
        <v>1.5</v>
      </c>
      <c r="AM316" s="1">
        <v>33</v>
      </c>
      <c r="AN316" s="1">
        <v>179</v>
      </c>
      <c r="AO316" s="1">
        <v>0.8</v>
      </c>
      <c r="AP316" s="1">
        <v>0.115</v>
      </c>
      <c r="AQ316" s="1">
        <v>7</v>
      </c>
      <c r="AR316" s="1">
        <v>166</v>
      </c>
      <c r="AS316" s="1">
        <v>2.4</v>
      </c>
      <c r="AT316" s="1">
        <v>23</v>
      </c>
      <c r="AU316" s="1">
        <v>0.02</v>
      </c>
      <c r="AV316" s="1">
        <v>5</v>
      </c>
      <c r="AW316" s="1">
        <v>3.62</v>
      </c>
      <c r="AX316" s="1">
        <v>0.01</v>
      </c>
      <c r="AY316" s="1">
        <v>0.13</v>
      </c>
      <c r="AZ316" s="1">
        <v>1</v>
      </c>
    </row>
    <row r="317" spans="1:52" s="1" customFormat="1" x14ac:dyDescent="0.25">
      <c r="A317" s="1" t="s">
        <v>24</v>
      </c>
      <c r="B317" s="1">
        <v>1926</v>
      </c>
      <c r="C317" s="1">
        <v>1936</v>
      </c>
      <c r="D317" s="1">
        <v>10</v>
      </c>
      <c r="E317" s="1">
        <f t="shared" si="39"/>
        <v>587.04480000000001</v>
      </c>
      <c r="F317" s="1">
        <f t="shared" si="40"/>
        <v>590.09280000000001</v>
      </c>
      <c r="G317" s="1">
        <f t="shared" si="41"/>
        <v>3.048</v>
      </c>
      <c r="H317" s="1" t="s">
        <v>15</v>
      </c>
      <c r="I317" s="1">
        <v>462972</v>
      </c>
      <c r="J317" s="1">
        <f t="shared" si="35"/>
        <v>4.5200000000000005</v>
      </c>
      <c r="K317" s="1">
        <f t="shared" si="36"/>
        <v>10.600000000000001</v>
      </c>
      <c r="L317" s="1">
        <f t="shared" si="37"/>
        <v>290</v>
      </c>
      <c r="M317" s="1">
        <f t="shared" si="38"/>
        <v>5.8000000000000003E-2</v>
      </c>
      <c r="N317" s="1" t="s">
        <v>57</v>
      </c>
      <c r="P317" s="1">
        <f t="shared" si="42"/>
        <v>0</v>
      </c>
      <c r="Q317" s="1">
        <v>0.45200000000000001</v>
      </c>
      <c r="R317" s="1">
        <v>29</v>
      </c>
      <c r="S317" s="1">
        <v>1.06</v>
      </c>
      <c r="T317" s="1" t="s">
        <v>31</v>
      </c>
      <c r="W317" s="1">
        <v>58</v>
      </c>
      <c r="X317" s="1">
        <v>4081</v>
      </c>
      <c r="Y317" s="1">
        <v>598</v>
      </c>
      <c r="Z317" s="1">
        <v>1354</v>
      </c>
      <c r="AA317" s="1">
        <v>23.5</v>
      </c>
      <c r="AB317" s="1">
        <v>33</v>
      </c>
      <c r="AC317" s="1">
        <v>21</v>
      </c>
      <c r="AD317" s="1">
        <v>4328</v>
      </c>
      <c r="AE317" s="1">
        <v>13.21</v>
      </c>
      <c r="AF317" s="1">
        <v>9</v>
      </c>
      <c r="AG317" s="1">
        <v>4</v>
      </c>
      <c r="AH317" s="1">
        <v>1</v>
      </c>
      <c r="AI317" s="1">
        <v>3</v>
      </c>
      <c r="AJ317" s="1">
        <v>16</v>
      </c>
      <c r="AK317" s="1">
        <v>14.9</v>
      </c>
      <c r="AL317" s="1">
        <v>1.5</v>
      </c>
      <c r="AM317" s="1">
        <v>66</v>
      </c>
      <c r="AN317" s="1">
        <v>197</v>
      </c>
      <c r="AO317" s="1">
        <v>0.71</v>
      </c>
      <c r="AP317" s="1">
        <v>0.107</v>
      </c>
      <c r="AQ317" s="1">
        <v>7</v>
      </c>
      <c r="AR317" s="1">
        <v>188</v>
      </c>
      <c r="AS317" s="1">
        <v>2.64</v>
      </c>
      <c r="AT317" s="1">
        <v>37</v>
      </c>
      <c r="AU317" s="1">
        <v>0.05</v>
      </c>
      <c r="AV317" s="1">
        <v>4</v>
      </c>
      <c r="AW317" s="1">
        <v>4.32</v>
      </c>
      <c r="AX317" s="1">
        <v>0.01</v>
      </c>
      <c r="AY317" s="1">
        <v>0.38</v>
      </c>
      <c r="AZ317" s="1">
        <v>1</v>
      </c>
    </row>
    <row r="318" spans="1:52" s="1" customFormat="1" x14ac:dyDescent="0.25">
      <c r="A318" s="1" t="s">
        <v>24</v>
      </c>
      <c r="B318" s="1">
        <v>1936</v>
      </c>
      <c r="C318" s="1">
        <v>1946</v>
      </c>
      <c r="D318" s="1">
        <v>10</v>
      </c>
      <c r="E318" s="1">
        <f t="shared" si="39"/>
        <v>590.09280000000001</v>
      </c>
      <c r="F318" s="1">
        <f t="shared" si="40"/>
        <v>593.14080000000001</v>
      </c>
      <c r="G318" s="1">
        <f t="shared" si="41"/>
        <v>3.048</v>
      </c>
      <c r="H318" s="1" t="s">
        <v>15</v>
      </c>
      <c r="I318" s="1">
        <v>462973</v>
      </c>
      <c r="J318" s="1">
        <f t="shared" si="35"/>
        <v>2.48</v>
      </c>
      <c r="K318" s="1">
        <f t="shared" si="36"/>
        <v>9.6</v>
      </c>
      <c r="L318" s="1">
        <f t="shared" si="37"/>
        <v>120</v>
      </c>
      <c r="M318" s="1">
        <f t="shared" si="38"/>
        <v>7.0000000000000007E-2</v>
      </c>
      <c r="N318" s="1" t="s">
        <v>57</v>
      </c>
      <c r="P318" s="1">
        <f t="shared" si="42"/>
        <v>0</v>
      </c>
      <c r="Q318" s="1">
        <v>0.248</v>
      </c>
      <c r="R318" s="1">
        <v>12</v>
      </c>
      <c r="S318" s="1">
        <v>0.96</v>
      </c>
      <c r="T318" s="1" t="s">
        <v>31</v>
      </c>
      <c r="W318" s="1">
        <v>70</v>
      </c>
      <c r="X318" s="1">
        <v>2321</v>
      </c>
      <c r="Y318" s="1">
        <v>109</v>
      </c>
      <c r="Z318" s="1">
        <v>1214</v>
      </c>
      <c r="AA318" s="1">
        <v>8.5</v>
      </c>
      <c r="AB318" s="1">
        <v>78</v>
      </c>
      <c r="AC318" s="1">
        <v>28</v>
      </c>
      <c r="AD318" s="1">
        <v>4608</v>
      </c>
      <c r="AE318" s="1">
        <v>14.62</v>
      </c>
      <c r="AF318" s="1">
        <v>8</v>
      </c>
      <c r="AG318" s="1">
        <v>4</v>
      </c>
      <c r="AH318" s="1">
        <v>1</v>
      </c>
      <c r="AI318" s="1">
        <v>3</v>
      </c>
      <c r="AJ318" s="1">
        <v>23</v>
      </c>
      <c r="AK318" s="1">
        <v>15.3</v>
      </c>
      <c r="AL318" s="1">
        <v>1.5</v>
      </c>
      <c r="AM318" s="1">
        <v>52</v>
      </c>
      <c r="AN318" s="1">
        <v>185</v>
      </c>
      <c r="AO318" s="1">
        <v>0.79</v>
      </c>
      <c r="AP318" s="1">
        <v>8.5999999999999993E-2</v>
      </c>
      <c r="AQ318" s="1">
        <v>8</v>
      </c>
      <c r="AR318" s="1">
        <v>334</v>
      </c>
      <c r="AS318" s="1">
        <v>2.71</v>
      </c>
      <c r="AT318" s="1">
        <v>42</v>
      </c>
      <c r="AU318" s="1">
        <v>0.04</v>
      </c>
      <c r="AV318" s="1">
        <v>6</v>
      </c>
      <c r="AW318" s="1">
        <v>3.94</v>
      </c>
      <c r="AX318" s="1">
        <v>0.01</v>
      </c>
      <c r="AY318" s="1">
        <v>0.39</v>
      </c>
      <c r="AZ318" s="1">
        <v>1</v>
      </c>
    </row>
    <row r="319" spans="1:52" s="1" customFormat="1" x14ac:dyDescent="0.25">
      <c r="A319" s="1" t="s">
        <v>24</v>
      </c>
      <c r="B319" s="1">
        <v>1946</v>
      </c>
      <c r="C319" s="1">
        <v>1956</v>
      </c>
      <c r="D319" s="1">
        <v>10</v>
      </c>
      <c r="E319" s="1">
        <f t="shared" si="39"/>
        <v>593.14080000000001</v>
      </c>
      <c r="F319" s="1">
        <f t="shared" si="40"/>
        <v>596.18880000000001</v>
      </c>
      <c r="G319" s="1">
        <f t="shared" si="41"/>
        <v>3.048</v>
      </c>
      <c r="H319" s="1" t="s">
        <v>15</v>
      </c>
      <c r="I319" s="1">
        <v>462974</v>
      </c>
      <c r="J319" s="1">
        <f t="shared" si="35"/>
        <v>1.8900000000000001</v>
      </c>
      <c r="K319" s="1">
        <f t="shared" si="36"/>
        <v>4.9000000000000004</v>
      </c>
      <c r="L319" s="1">
        <f t="shared" si="37"/>
        <v>90</v>
      </c>
      <c r="M319" s="1">
        <f t="shared" si="38"/>
        <v>6.0999999999999999E-2</v>
      </c>
      <c r="N319" s="1" t="s">
        <v>57</v>
      </c>
      <c r="P319" s="1">
        <f t="shared" si="42"/>
        <v>0</v>
      </c>
      <c r="Q319" s="1">
        <v>0.189</v>
      </c>
      <c r="R319" s="1">
        <v>9</v>
      </c>
      <c r="S319" s="1">
        <v>0.49</v>
      </c>
      <c r="T319" s="1" t="s">
        <v>31</v>
      </c>
      <c r="W319" s="1">
        <v>61</v>
      </c>
      <c r="X319" s="1">
        <v>1746</v>
      </c>
      <c r="Y319" s="1">
        <v>70</v>
      </c>
      <c r="Z319" s="1">
        <v>373</v>
      </c>
      <c r="AA319" s="1">
        <v>6.8</v>
      </c>
      <c r="AB319" s="1">
        <v>56</v>
      </c>
      <c r="AC319" s="1">
        <v>21</v>
      </c>
      <c r="AD319" s="1">
        <v>4057</v>
      </c>
      <c r="AE319" s="1">
        <v>10.71</v>
      </c>
      <c r="AF319" s="1">
        <v>3</v>
      </c>
      <c r="AG319" s="1">
        <v>4</v>
      </c>
      <c r="AH319" s="1">
        <v>1</v>
      </c>
      <c r="AI319" s="1">
        <v>3</v>
      </c>
      <c r="AJ319" s="1">
        <v>65</v>
      </c>
      <c r="AK319" s="1">
        <v>3.3</v>
      </c>
      <c r="AL319" s="1">
        <v>1.5</v>
      </c>
      <c r="AM319" s="1">
        <v>36</v>
      </c>
      <c r="AN319" s="1">
        <v>149</v>
      </c>
      <c r="AO319" s="1">
        <v>1.2</v>
      </c>
      <c r="AP319" s="1">
        <v>7.1999999999999995E-2</v>
      </c>
      <c r="AQ319" s="1">
        <v>8</v>
      </c>
      <c r="AR319" s="1">
        <v>187</v>
      </c>
      <c r="AS319" s="1">
        <v>2.5099999999999998</v>
      </c>
      <c r="AT319" s="1">
        <v>60</v>
      </c>
      <c r="AU319" s="1">
        <v>0.08</v>
      </c>
      <c r="AV319" s="1">
        <v>6</v>
      </c>
      <c r="AW319" s="1">
        <v>4.08</v>
      </c>
      <c r="AX319" s="1">
        <v>0.1</v>
      </c>
      <c r="AY319" s="1">
        <v>0.74</v>
      </c>
      <c r="AZ319" s="1">
        <v>1</v>
      </c>
    </row>
    <row r="320" spans="1:52" s="1" customFormat="1" x14ac:dyDescent="0.25">
      <c r="A320" s="1" t="s">
        <v>24</v>
      </c>
      <c r="B320" s="1">
        <v>1956</v>
      </c>
      <c r="C320" s="1">
        <v>1966</v>
      </c>
      <c r="D320" s="1">
        <v>10</v>
      </c>
      <c r="E320" s="1">
        <f t="shared" si="39"/>
        <v>596.18880000000001</v>
      </c>
      <c r="F320" s="1">
        <f t="shared" si="40"/>
        <v>599.23680000000002</v>
      </c>
      <c r="G320" s="1">
        <f t="shared" si="41"/>
        <v>3.048</v>
      </c>
      <c r="H320" s="1" t="s">
        <v>15</v>
      </c>
      <c r="I320" s="1">
        <v>462975</v>
      </c>
      <c r="J320" s="1">
        <f t="shared" si="35"/>
        <v>1.26</v>
      </c>
      <c r="K320" s="1">
        <f t="shared" si="36"/>
        <v>3.5999999999999996</v>
      </c>
      <c r="L320" s="1">
        <f t="shared" si="37"/>
        <v>140</v>
      </c>
      <c r="M320" s="1">
        <f t="shared" si="38"/>
        <v>6.0999999999999999E-2</v>
      </c>
      <c r="N320" s="1" t="s">
        <v>57</v>
      </c>
      <c r="P320" s="1">
        <f t="shared" si="42"/>
        <v>0</v>
      </c>
      <c r="Q320" s="1">
        <v>0.126</v>
      </c>
      <c r="R320" s="1">
        <v>14</v>
      </c>
      <c r="S320" s="1">
        <v>0.36</v>
      </c>
      <c r="T320" s="1" t="s">
        <v>31</v>
      </c>
      <c r="W320" s="1">
        <v>61</v>
      </c>
      <c r="X320" s="1">
        <v>1176</v>
      </c>
      <c r="Y320" s="1">
        <v>261</v>
      </c>
      <c r="Z320" s="1">
        <v>574</v>
      </c>
      <c r="AA320" s="1">
        <v>9.5</v>
      </c>
      <c r="AB320" s="1">
        <v>70</v>
      </c>
      <c r="AC320" s="1">
        <v>26</v>
      </c>
      <c r="AD320" s="1">
        <v>5315</v>
      </c>
      <c r="AE320" s="1">
        <v>14.29</v>
      </c>
      <c r="AF320" s="1">
        <v>20</v>
      </c>
      <c r="AG320" s="1">
        <v>4</v>
      </c>
      <c r="AH320" s="1">
        <v>1</v>
      </c>
      <c r="AI320" s="1">
        <v>2</v>
      </c>
      <c r="AJ320" s="1">
        <v>25</v>
      </c>
      <c r="AK320" s="1">
        <v>5.2</v>
      </c>
      <c r="AL320" s="1">
        <v>1.5</v>
      </c>
      <c r="AM320" s="1">
        <v>72</v>
      </c>
      <c r="AN320" s="1">
        <v>194</v>
      </c>
      <c r="AO320" s="1">
        <v>0.84</v>
      </c>
      <c r="AP320" s="1">
        <v>8.3000000000000004E-2</v>
      </c>
      <c r="AQ320" s="1">
        <v>7</v>
      </c>
      <c r="AR320" s="1">
        <v>344</v>
      </c>
      <c r="AS320" s="1">
        <v>4.16</v>
      </c>
      <c r="AT320" s="1">
        <v>62</v>
      </c>
      <c r="AU320" s="1">
        <v>0.1</v>
      </c>
      <c r="AV320" s="1">
        <v>5</v>
      </c>
      <c r="AW320" s="1">
        <v>4.82</v>
      </c>
      <c r="AX320" s="1">
        <v>0.01</v>
      </c>
      <c r="AY320" s="1">
        <v>1.47</v>
      </c>
      <c r="AZ320" s="1">
        <v>1</v>
      </c>
    </row>
    <row r="321" spans="1:52" s="1" customFormat="1" x14ac:dyDescent="0.25">
      <c r="A321" s="1" t="s">
        <v>24</v>
      </c>
      <c r="B321" s="1">
        <v>1966</v>
      </c>
      <c r="C321" s="1">
        <v>1976</v>
      </c>
      <c r="D321" s="1">
        <v>10</v>
      </c>
      <c r="E321" s="1">
        <f t="shared" si="39"/>
        <v>599.23680000000002</v>
      </c>
      <c r="F321" s="1">
        <f t="shared" si="40"/>
        <v>602.28480000000002</v>
      </c>
      <c r="G321" s="1">
        <f t="shared" si="41"/>
        <v>3.048</v>
      </c>
      <c r="H321" s="1" t="s">
        <v>15</v>
      </c>
      <c r="I321" s="1">
        <v>462977</v>
      </c>
      <c r="J321" s="1">
        <f t="shared" si="35"/>
        <v>0.53</v>
      </c>
      <c r="K321" s="1">
        <f t="shared" si="36"/>
        <v>1.3</v>
      </c>
      <c r="L321" s="1">
        <f t="shared" si="37"/>
        <v>140</v>
      </c>
      <c r="M321" s="1">
        <f t="shared" si="38"/>
        <v>8.0000000000000002E-3</v>
      </c>
      <c r="N321" s="1" t="s">
        <v>57</v>
      </c>
      <c r="P321" s="1">
        <f t="shared" si="42"/>
        <v>0</v>
      </c>
      <c r="Q321" s="1">
        <v>5.2999999999999999E-2</v>
      </c>
      <c r="R321" s="1">
        <v>14</v>
      </c>
      <c r="S321" s="1">
        <v>0.13</v>
      </c>
      <c r="T321" s="1" t="s">
        <v>31</v>
      </c>
      <c r="W321" s="1">
        <v>8</v>
      </c>
      <c r="X321" s="1">
        <v>505</v>
      </c>
      <c r="Y321" s="1">
        <v>391</v>
      </c>
      <c r="Z321" s="1">
        <v>691</v>
      </c>
      <c r="AA321" s="1">
        <v>10.5</v>
      </c>
      <c r="AB321" s="1">
        <v>41</v>
      </c>
      <c r="AC321" s="1">
        <v>30</v>
      </c>
      <c r="AD321" s="1">
        <v>2451</v>
      </c>
      <c r="AE321" s="1">
        <v>8.8800000000000008</v>
      </c>
      <c r="AF321" s="1">
        <v>2</v>
      </c>
      <c r="AG321" s="1">
        <v>4</v>
      </c>
      <c r="AH321" s="1">
        <v>1</v>
      </c>
      <c r="AI321" s="1">
        <v>3</v>
      </c>
      <c r="AJ321" s="1">
        <v>23</v>
      </c>
      <c r="AK321" s="1">
        <v>6.8</v>
      </c>
      <c r="AL321" s="1">
        <v>3</v>
      </c>
      <c r="AM321" s="1">
        <v>115</v>
      </c>
      <c r="AN321" s="1">
        <v>149</v>
      </c>
      <c r="AO321" s="1">
        <v>0.72</v>
      </c>
      <c r="AP321" s="1">
        <v>7.5999999999999998E-2</v>
      </c>
      <c r="AQ321" s="1">
        <v>5</v>
      </c>
      <c r="AR321" s="1">
        <v>173</v>
      </c>
      <c r="AS321" s="1">
        <v>2.08</v>
      </c>
      <c r="AT321" s="1">
        <v>76</v>
      </c>
      <c r="AU321" s="1">
        <v>0.11</v>
      </c>
      <c r="AV321" s="1">
        <v>4</v>
      </c>
      <c r="AW321" s="1">
        <v>2.7</v>
      </c>
      <c r="AX321" s="1">
        <v>0.05</v>
      </c>
      <c r="AY321" s="1">
        <v>0.73</v>
      </c>
      <c r="AZ321" s="1">
        <v>1</v>
      </c>
    </row>
    <row r="322" spans="1:52" s="1" customFormat="1" x14ac:dyDescent="0.25">
      <c r="A322" s="1" t="s">
        <v>24</v>
      </c>
      <c r="B322" s="1">
        <v>1976</v>
      </c>
      <c r="C322" s="1">
        <v>1986</v>
      </c>
      <c r="D322" s="1">
        <v>10</v>
      </c>
      <c r="E322" s="1">
        <f t="shared" si="39"/>
        <v>602.28480000000002</v>
      </c>
      <c r="F322" s="1">
        <f t="shared" si="40"/>
        <v>605.33280000000002</v>
      </c>
      <c r="G322" s="1">
        <f t="shared" si="41"/>
        <v>3.048</v>
      </c>
      <c r="H322" s="1" t="s">
        <v>15</v>
      </c>
      <c r="I322" s="1">
        <v>462978</v>
      </c>
      <c r="J322" s="1">
        <f t="shared" ref="J322:J385" si="43">Q322*D322</f>
        <v>1.1500000000000001</v>
      </c>
      <c r="K322" s="1">
        <f t="shared" ref="K322:K385" si="44">S322*D322</f>
        <v>0.2</v>
      </c>
      <c r="L322" s="1">
        <f t="shared" ref="L322:L385" si="45">R322*D322</f>
        <v>80</v>
      </c>
      <c r="M322" s="1">
        <f t="shared" ref="M322:M330" si="46">(W322*D322)/10000</f>
        <v>2.1999999999999999E-2</v>
      </c>
      <c r="N322" s="1" t="s">
        <v>57</v>
      </c>
      <c r="P322" s="1">
        <f t="shared" si="42"/>
        <v>0</v>
      </c>
      <c r="Q322" s="1">
        <v>0.115</v>
      </c>
      <c r="R322" s="1">
        <v>8</v>
      </c>
      <c r="S322" s="1">
        <v>0.02</v>
      </c>
      <c r="T322" s="1" t="s">
        <v>32</v>
      </c>
      <c r="W322" s="1">
        <v>22</v>
      </c>
      <c r="X322" s="1">
        <v>1040</v>
      </c>
      <c r="Y322" s="1">
        <v>185</v>
      </c>
      <c r="Z322" s="1">
        <v>1048</v>
      </c>
      <c r="AA322" s="1">
        <v>6.9</v>
      </c>
      <c r="AB322" s="1">
        <v>29</v>
      </c>
      <c r="AC322" s="1">
        <v>20</v>
      </c>
      <c r="AD322" s="1">
        <v>2158</v>
      </c>
      <c r="AE322" s="1">
        <v>8.1199999999999992</v>
      </c>
      <c r="AF322" s="1">
        <v>6</v>
      </c>
      <c r="AG322" s="1">
        <v>4</v>
      </c>
      <c r="AH322" s="1">
        <v>1</v>
      </c>
      <c r="AI322" s="1">
        <v>3</v>
      </c>
      <c r="AJ322" s="1">
        <v>13</v>
      </c>
      <c r="AK322" s="1">
        <v>11.3</v>
      </c>
      <c r="AL322" s="1">
        <v>5</v>
      </c>
      <c r="AM322" s="1">
        <v>26</v>
      </c>
      <c r="AN322" s="1">
        <v>114</v>
      </c>
      <c r="AO322" s="1">
        <v>0.65</v>
      </c>
      <c r="AP322" s="1">
        <v>9.6000000000000002E-2</v>
      </c>
      <c r="AQ322" s="1">
        <v>7</v>
      </c>
      <c r="AR322" s="1">
        <v>107</v>
      </c>
      <c r="AS322" s="1">
        <v>1.84</v>
      </c>
      <c r="AT322" s="1">
        <v>65</v>
      </c>
      <c r="AU322" s="1">
        <v>0.08</v>
      </c>
      <c r="AV322" s="1">
        <v>5</v>
      </c>
      <c r="AW322" s="1">
        <v>2.5299999999999998</v>
      </c>
      <c r="AX322" s="1">
        <v>0.02</v>
      </c>
      <c r="AY322" s="1">
        <v>0.45</v>
      </c>
      <c r="AZ322" s="1">
        <v>1</v>
      </c>
    </row>
    <row r="323" spans="1:52" s="1" customFormat="1" x14ac:dyDescent="0.25">
      <c r="A323" s="1" t="s">
        <v>24</v>
      </c>
      <c r="B323" s="1">
        <v>1986</v>
      </c>
      <c r="C323" s="1">
        <v>1996</v>
      </c>
      <c r="D323" s="1">
        <v>10</v>
      </c>
      <c r="E323" s="1">
        <f t="shared" ref="E323:E386" si="47">B323*0.3048</f>
        <v>605.33280000000002</v>
      </c>
      <c r="F323" s="1">
        <f t="shared" ref="F323:F386" si="48">C323*0.3048</f>
        <v>608.38080000000002</v>
      </c>
      <c r="G323" s="1">
        <f t="shared" ref="G323:G386" si="49">D323*0.3048</f>
        <v>3.048</v>
      </c>
      <c r="H323" s="1" t="s">
        <v>15</v>
      </c>
      <c r="I323" s="1">
        <v>462979</v>
      </c>
      <c r="J323" s="1">
        <f t="shared" si="43"/>
        <v>1.62</v>
      </c>
      <c r="K323" s="1">
        <f t="shared" si="44"/>
        <v>0.70000000000000007</v>
      </c>
      <c r="L323" s="1">
        <f t="shared" si="45"/>
        <v>80</v>
      </c>
      <c r="M323" s="1">
        <f t="shared" si="46"/>
        <v>1.7000000000000001E-2</v>
      </c>
      <c r="N323" s="1" t="s">
        <v>57</v>
      </c>
      <c r="P323" s="1">
        <f t="shared" si="42"/>
        <v>0</v>
      </c>
      <c r="Q323" s="1">
        <v>0.16200000000000001</v>
      </c>
      <c r="R323" s="1">
        <v>8</v>
      </c>
      <c r="S323" s="1">
        <v>7.0000000000000007E-2</v>
      </c>
      <c r="T323" s="1" t="s">
        <v>32</v>
      </c>
      <c r="W323" s="1">
        <v>17</v>
      </c>
      <c r="X323" s="1">
        <v>1473</v>
      </c>
      <c r="Y323" s="1">
        <v>104</v>
      </c>
      <c r="Z323" s="1">
        <v>1143</v>
      </c>
      <c r="AA323" s="1">
        <v>7.1</v>
      </c>
      <c r="AB323" s="1">
        <v>30</v>
      </c>
      <c r="AC323" s="1">
        <v>22</v>
      </c>
      <c r="AD323" s="1">
        <v>2052</v>
      </c>
      <c r="AE323" s="1">
        <v>7.97</v>
      </c>
      <c r="AF323" s="1">
        <v>4</v>
      </c>
      <c r="AG323" s="1">
        <v>4</v>
      </c>
      <c r="AH323" s="1">
        <v>1</v>
      </c>
      <c r="AI323" s="1">
        <v>3</v>
      </c>
      <c r="AJ323" s="1">
        <v>14</v>
      </c>
      <c r="AK323" s="1">
        <v>12.7</v>
      </c>
      <c r="AL323" s="1">
        <v>4</v>
      </c>
      <c r="AM323" s="1">
        <v>15</v>
      </c>
      <c r="AN323" s="1">
        <v>91</v>
      </c>
      <c r="AO323" s="1">
        <v>0.85</v>
      </c>
      <c r="AP323" s="1">
        <v>0.152</v>
      </c>
      <c r="AQ323" s="1">
        <v>9</v>
      </c>
      <c r="AR323" s="1">
        <v>41</v>
      </c>
      <c r="AS323" s="1">
        <v>1.52</v>
      </c>
      <c r="AT323" s="1">
        <v>60</v>
      </c>
      <c r="AU323" s="1">
        <v>0.06</v>
      </c>
      <c r="AV323" s="1">
        <v>6</v>
      </c>
      <c r="AW323" s="1">
        <v>2.21</v>
      </c>
      <c r="AX323" s="1">
        <v>0.02</v>
      </c>
      <c r="AY323" s="1">
        <v>0.34</v>
      </c>
      <c r="AZ323" s="1">
        <v>1</v>
      </c>
    </row>
    <row r="324" spans="1:52" s="1" customFormat="1" x14ac:dyDescent="0.25">
      <c r="A324" s="1" t="s">
        <v>24</v>
      </c>
      <c r="B324" s="1">
        <v>1996</v>
      </c>
      <c r="C324" s="1">
        <v>2006</v>
      </c>
      <c r="D324" s="1">
        <v>10</v>
      </c>
      <c r="E324" s="1">
        <f t="shared" si="47"/>
        <v>608.38080000000002</v>
      </c>
      <c r="F324" s="1">
        <f t="shared" si="48"/>
        <v>611.42880000000002</v>
      </c>
      <c r="G324" s="1">
        <f t="shared" si="49"/>
        <v>3.048</v>
      </c>
      <c r="H324" s="1" t="s">
        <v>15</v>
      </c>
      <c r="I324" s="1">
        <v>462980</v>
      </c>
      <c r="J324" s="1">
        <f t="shared" si="43"/>
        <v>0.70000000000000007</v>
      </c>
      <c r="K324" s="1">
        <f t="shared" si="44"/>
        <v>0.2</v>
      </c>
      <c r="L324" s="1">
        <f t="shared" si="45"/>
        <v>30</v>
      </c>
      <c r="M324" s="1">
        <f t="shared" si="46"/>
        <v>1.7999999999999999E-2</v>
      </c>
      <c r="N324" s="1" t="s">
        <v>57</v>
      </c>
      <c r="P324" s="1">
        <f t="shared" si="42"/>
        <v>0</v>
      </c>
      <c r="Q324" s="1">
        <v>7.0000000000000007E-2</v>
      </c>
      <c r="R324" s="1">
        <v>3</v>
      </c>
      <c r="S324" s="1">
        <v>0.02</v>
      </c>
      <c r="T324" s="1" t="s">
        <v>32</v>
      </c>
      <c r="W324" s="1">
        <v>18</v>
      </c>
      <c r="X324" s="1">
        <v>623</v>
      </c>
      <c r="Y324" s="1">
        <v>37</v>
      </c>
      <c r="Z324" s="1">
        <v>231</v>
      </c>
      <c r="AA324" s="1">
        <v>3</v>
      </c>
      <c r="AB324" s="1">
        <v>98</v>
      </c>
      <c r="AC324" s="1">
        <v>27</v>
      </c>
      <c r="AD324" s="1">
        <v>2028</v>
      </c>
      <c r="AE324" s="1">
        <v>8.85</v>
      </c>
      <c r="AF324" s="1">
        <v>12</v>
      </c>
      <c r="AG324" s="1">
        <v>4</v>
      </c>
      <c r="AH324" s="1">
        <v>1</v>
      </c>
      <c r="AI324" s="1">
        <v>1</v>
      </c>
      <c r="AJ324" s="1">
        <v>56</v>
      </c>
      <c r="AK324" s="1">
        <v>3</v>
      </c>
      <c r="AL324" s="1">
        <v>1.5</v>
      </c>
      <c r="AM324" s="1">
        <v>16</v>
      </c>
      <c r="AN324" s="1">
        <v>120</v>
      </c>
      <c r="AO324" s="1">
        <v>1.26</v>
      </c>
      <c r="AP324" s="1">
        <v>0.106</v>
      </c>
      <c r="AQ324" s="1">
        <v>5</v>
      </c>
      <c r="AR324" s="1">
        <v>194</v>
      </c>
      <c r="AS324" s="1">
        <v>2.8</v>
      </c>
      <c r="AT324" s="1">
        <v>128</v>
      </c>
      <c r="AU324" s="1">
        <v>0.12</v>
      </c>
      <c r="AV324" s="1">
        <v>6</v>
      </c>
      <c r="AW324" s="1">
        <v>3.68</v>
      </c>
      <c r="AX324" s="1">
        <v>0.08</v>
      </c>
      <c r="AY324" s="1">
        <v>1.55</v>
      </c>
      <c r="AZ324" s="1">
        <v>5</v>
      </c>
    </row>
    <row r="325" spans="1:52" s="1" customFormat="1" x14ac:dyDescent="0.25">
      <c r="A325" s="1" t="s">
        <v>24</v>
      </c>
      <c r="B325" s="1">
        <v>2006</v>
      </c>
      <c r="C325" s="1">
        <v>2016</v>
      </c>
      <c r="D325" s="1">
        <v>10</v>
      </c>
      <c r="E325" s="1">
        <f t="shared" si="47"/>
        <v>611.42880000000002</v>
      </c>
      <c r="F325" s="1">
        <f t="shared" si="48"/>
        <v>614.47680000000003</v>
      </c>
      <c r="G325" s="1">
        <f t="shared" si="49"/>
        <v>3.048</v>
      </c>
      <c r="H325" s="1" t="s">
        <v>15</v>
      </c>
      <c r="I325" s="1">
        <v>462981</v>
      </c>
      <c r="J325" s="1">
        <f t="shared" si="43"/>
        <v>0.39</v>
      </c>
      <c r="K325" s="1">
        <f t="shared" si="44"/>
        <v>0.1</v>
      </c>
      <c r="L325" s="1">
        <f t="shared" si="45"/>
        <v>30</v>
      </c>
      <c r="M325" s="1">
        <f t="shared" si="46"/>
        <v>2.5000000000000001E-2</v>
      </c>
      <c r="N325" s="1" t="s">
        <v>57</v>
      </c>
      <c r="P325" s="1">
        <f t="shared" si="42"/>
        <v>0</v>
      </c>
      <c r="Q325" s="1">
        <v>3.9E-2</v>
      </c>
      <c r="R325" s="1">
        <v>3</v>
      </c>
      <c r="S325" s="1">
        <v>0.01</v>
      </c>
      <c r="T325" s="1" t="s">
        <v>32</v>
      </c>
      <c r="W325" s="1">
        <v>25</v>
      </c>
      <c r="X325" s="1">
        <v>369</v>
      </c>
      <c r="Y325" s="1">
        <v>155</v>
      </c>
      <c r="Z325" s="1">
        <v>292</v>
      </c>
      <c r="AA325" s="1">
        <v>3</v>
      </c>
      <c r="AB325" s="1">
        <v>39</v>
      </c>
      <c r="AC325" s="1">
        <v>11</v>
      </c>
      <c r="AD325" s="1">
        <v>2476</v>
      </c>
      <c r="AE325" s="1">
        <v>7.22</v>
      </c>
      <c r="AF325" s="1">
        <v>7</v>
      </c>
      <c r="AG325" s="1">
        <v>4</v>
      </c>
      <c r="AH325" s="1">
        <v>1</v>
      </c>
      <c r="AI325" s="1">
        <v>1</v>
      </c>
      <c r="AJ325" s="1">
        <v>18</v>
      </c>
      <c r="AK325" s="1">
        <v>2.5</v>
      </c>
      <c r="AL325" s="1">
        <v>1.5</v>
      </c>
      <c r="AM325" s="1">
        <v>5</v>
      </c>
      <c r="AN325" s="1">
        <v>172</v>
      </c>
      <c r="AO325" s="1">
        <v>0.83</v>
      </c>
      <c r="AP325" s="1">
        <v>7.9000000000000001E-2</v>
      </c>
      <c r="AQ325" s="1">
        <v>5</v>
      </c>
      <c r="AR325" s="1">
        <v>115</v>
      </c>
      <c r="AS325" s="1">
        <v>2.17</v>
      </c>
      <c r="AT325" s="1">
        <v>125</v>
      </c>
      <c r="AU325" s="1">
        <v>0.14000000000000001</v>
      </c>
      <c r="AV325" s="1">
        <v>5</v>
      </c>
      <c r="AW325" s="1">
        <v>3</v>
      </c>
      <c r="AX325" s="1">
        <v>0.03</v>
      </c>
      <c r="AY325" s="1">
        <v>1.35</v>
      </c>
      <c r="AZ325" s="1">
        <v>1</v>
      </c>
    </row>
    <row r="326" spans="1:52" s="1" customFormat="1" x14ac:dyDescent="0.25">
      <c r="A326" s="1" t="s">
        <v>24</v>
      </c>
      <c r="B326" s="1">
        <v>2016</v>
      </c>
      <c r="C326" s="1">
        <v>2026</v>
      </c>
      <c r="D326" s="1">
        <v>10</v>
      </c>
      <c r="E326" s="1">
        <f t="shared" si="47"/>
        <v>614.47680000000003</v>
      </c>
      <c r="F326" s="1">
        <f t="shared" si="48"/>
        <v>617.52480000000003</v>
      </c>
      <c r="G326" s="1">
        <f t="shared" si="49"/>
        <v>3.048</v>
      </c>
      <c r="H326" s="1" t="s">
        <v>15</v>
      </c>
      <c r="I326" s="1">
        <v>462982</v>
      </c>
      <c r="J326" s="1">
        <f t="shared" si="43"/>
        <v>2.8699999999999997</v>
      </c>
      <c r="K326" s="1">
        <f t="shared" si="44"/>
        <v>3.4000000000000004</v>
      </c>
      <c r="L326" s="1">
        <f t="shared" si="45"/>
        <v>190</v>
      </c>
      <c r="M326" s="1">
        <f t="shared" si="46"/>
        <v>6.2E-2</v>
      </c>
      <c r="N326" s="1" t="s">
        <v>57</v>
      </c>
      <c r="P326" s="1">
        <f t="shared" si="42"/>
        <v>0</v>
      </c>
      <c r="Q326" s="1">
        <v>0.28699999999999998</v>
      </c>
      <c r="R326" s="1">
        <v>19</v>
      </c>
      <c r="S326" s="1">
        <v>0.34</v>
      </c>
      <c r="T326" s="1" t="s">
        <v>32</v>
      </c>
      <c r="W326" s="1">
        <v>62</v>
      </c>
      <c r="X326" s="1">
        <v>2534</v>
      </c>
      <c r="Y326" s="1">
        <v>393</v>
      </c>
      <c r="Z326" s="1">
        <v>466</v>
      </c>
      <c r="AA326" s="1">
        <v>18.3</v>
      </c>
      <c r="AB326" s="1">
        <v>48</v>
      </c>
      <c r="AC326" s="1">
        <v>32</v>
      </c>
      <c r="AD326" s="1">
        <v>3938</v>
      </c>
      <c r="AE326" s="1">
        <v>15.49</v>
      </c>
      <c r="AF326" s="1">
        <v>2</v>
      </c>
      <c r="AG326" s="1">
        <v>4</v>
      </c>
      <c r="AH326" s="1">
        <v>1</v>
      </c>
      <c r="AI326" s="1">
        <v>1</v>
      </c>
      <c r="AJ326" s="1">
        <v>23</v>
      </c>
      <c r="AK326" s="1">
        <v>2.2999999999999998</v>
      </c>
      <c r="AL326" s="1">
        <v>1.5</v>
      </c>
      <c r="AM326" s="1">
        <v>125</v>
      </c>
      <c r="AN326" s="1">
        <v>217</v>
      </c>
      <c r="AO326" s="1">
        <v>0.91</v>
      </c>
      <c r="AP326" s="1">
        <v>0.126</v>
      </c>
      <c r="AQ326" s="1">
        <v>6</v>
      </c>
      <c r="AR326" s="1">
        <v>278</v>
      </c>
      <c r="AS326" s="1">
        <v>3.56</v>
      </c>
      <c r="AT326" s="1">
        <v>91</v>
      </c>
      <c r="AU326" s="1">
        <v>0.14000000000000001</v>
      </c>
      <c r="AV326" s="1">
        <v>7</v>
      </c>
      <c r="AW326" s="1">
        <v>4.4000000000000004</v>
      </c>
      <c r="AX326" s="1">
        <v>0.01</v>
      </c>
      <c r="AY326" s="1">
        <v>1.98</v>
      </c>
      <c r="AZ326" s="1">
        <v>3</v>
      </c>
    </row>
    <row r="327" spans="1:52" s="1" customFormat="1" x14ac:dyDescent="0.25">
      <c r="A327" s="1" t="s">
        <v>24</v>
      </c>
      <c r="B327" s="1">
        <v>2026</v>
      </c>
      <c r="C327" s="1">
        <v>2036</v>
      </c>
      <c r="D327" s="1">
        <v>10</v>
      </c>
      <c r="E327" s="1">
        <f t="shared" si="47"/>
        <v>617.52480000000003</v>
      </c>
      <c r="F327" s="1">
        <f t="shared" si="48"/>
        <v>620.57280000000003</v>
      </c>
      <c r="G327" s="1">
        <f t="shared" si="49"/>
        <v>3.048</v>
      </c>
      <c r="H327" s="1" t="s">
        <v>15</v>
      </c>
      <c r="I327" s="1">
        <v>462983</v>
      </c>
      <c r="J327" s="1">
        <f t="shared" si="43"/>
        <v>0.33</v>
      </c>
      <c r="K327" s="1">
        <f t="shared" si="44"/>
        <v>0.05</v>
      </c>
      <c r="L327" s="1">
        <f t="shared" si="45"/>
        <v>30</v>
      </c>
      <c r="M327" s="1">
        <f t="shared" si="46"/>
        <v>3.7999999999999999E-2</v>
      </c>
      <c r="N327" s="1" t="s">
        <v>57</v>
      </c>
      <c r="P327" s="1">
        <f t="shared" si="42"/>
        <v>0</v>
      </c>
      <c r="Q327" s="1">
        <v>3.3000000000000002E-2</v>
      </c>
      <c r="R327" s="1">
        <v>3</v>
      </c>
      <c r="S327" s="1">
        <v>5.0000000000000001E-3</v>
      </c>
      <c r="T327" s="1" t="s">
        <v>32</v>
      </c>
      <c r="W327" s="1">
        <v>38</v>
      </c>
      <c r="X327" s="1">
        <v>298</v>
      </c>
      <c r="Y327" s="1">
        <v>109</v>
      </c>
      <c r="Z327" s="1">
        <v>133</v>
      </c>
      <c r="AA327" s="1">
        <v>3.6</v>
      </c>
      <c r="AB327" s="1">
        <v>48</v>
      </c>
      <c r="AC327" s="1">
        <v>26</v>
      </c>
      <c r="AD327" s="1">
        <v>3202</v>
      </c>
      <c r="AE327" s="1">
        <v>12.47</v>
      </c>
      <c r="AF327" s="1">
        <v>5</v>
      </c>
      <c r="AG327" s="1">
        <v>4</v>
      </c>
      <c r="AH327" s="1">
        <v>1</v>
      </c>
      <c r="AI327" s="1">
        <v>1</v>
      </c>
      <c r="AJ327" s="1">
        <v>43</v>
      </c>
      <c r="AK327" s="1">
        <v>1.3</v>
      </c>
      <c r="AL327" s="1">
        <v>1.5</v>
      </c>
      <c r="AM327" s="1">
        <v>16</v>
      </c>
      <c r="AN327" s="1">
        <v>180</v>
      </c>
      <c r="AO327" s="1">
        <v>0.94</v>
      </c>
      <c r="AP327" s="1">
        <v>0.107</v>
      </c>
      <c r="AQ327" s="1">
        <v>5</v>
      </c>
      <c r="AR327" s="1">
        <v>210</v>
      </c>
      <c r="AS327" s="1">
        <v>2.96</v>
      </c>
      <c r="AT327" s="1">
        <v>93</v>
      </c>
      <c r="AU327" s="1">
        <v>0.15</v>
      </c>
      <c r="AV327" s="1">
        <v>6</v>
      </c>
      <c r="AW327" s="1">
        <v>4.45</v>
      </c>
      <c r="AX327" s="1">
        <v>0.1</v>
      </c>
      <c r="AY327" s="1">
        <v>1.92</v>
      </c>
      <c r="AZ327" s="1">
        <v>2</v>
      </c>
    </row>
    <row r="328" spans="1:52" s="1" customFormat="1" x14ac:dyDescent="0.25">
      <c r="A328" s="1" t="s">
        <v>24</v>
      </c>
      <c r="B328" s="1">
        <v>2036</v>
      </c>
      <c r="C328" s="1">
        <v>2046</v>
      </c>
      <c r="D328" s="1">
        <v>10</v>
      </c>
      <c r="E328" s="1">
        <f t="shared" si="47"/>
        <v>620.57280000000003</v>
      </c>
      <c r="F328" s="1">
        <f t="shared" si="48"/>
        <v>623.62080000000003</v>
      </c>
      <c r="G328" s="1">
        <f t="shared" si="49"/>
        <v>3.048</v>
      </c>
      <c r="H328" s="1" t="s">
        <v>15</v>
      </c>
      <c r="I328" s="1">
        <v>462985</v>
      </c>
      <c r="J328" s="1">
        <f t="shared" si="43"/>
        <v>3.96</v>
      </c>
      <c r="K328" s="1">
        <f t="shared" si="44"/>
        <v>0.05</v>
      </c>
      <c r="L328" s="1">
        <f t="shared" si="45"/>
        <v>150</v>
      </c>
      <c r="M328" s="1">
        <f t="shared" si="46"/>
        <v>3.7999999999999999E-2</v>
      </c>
      <c r="N328" s="1" t="s">
        <v>57</v>
      </c>
      <c r="P328" s="1">
        <f t="shared" si="42"/>
        <v>0</v>
      </c>
      <c r="Q328" s="1">
        <v>0.39600000000000002</v>
      </c>
      <c r="R328" s="1">
        <v>15</v>
      </c>
      <c r="S328" s="1">
        <v>5.0000000000000001E-3</v>
      </c>
      <c r="T328" s="1" t="s">
        <v>32</v>
      </c>
      <c r="W328" s="1">
        <v>38</v>
      </c>
      <c r="X328" s="1">
        <v>3456</v>
      </c>
      <c r="Y328" s="1">
        <v>100</v>
      </c>
      <c r="Z328" s="1">
        <v>658</v>
      </c>
      <c r="AA328" s="1">
        <v>13.4</v>
      </c>
      <c r="AB328" s="1">
        <v>46</v>
      </c>
      <c r="AC328" s="1">
        <v>38</v>
      </c>
      <c r="AD328" s="1">
        <v>2367</v>
      </c>
      <c r="AE328" s="1">
        <v>11.25</v>
      </c>
      <c r="AF328" s="1">
        <v>10</v>
      </c>
      <c r="AG328" s="1">
        <v>4</v>
      </c>
      <c r="AH328" s="1">
        <v>1</v>
      </c>
      <c r="AI328" s="1">
        <v>3</v>
      </c>
      <c r="AJ328" s="1">
        <v>18</v>
      </c>
      <c r="AK328" s="1">
        <v>7.9</v>
      </c>
      <c r="AL328" s="1">
        <v>1.5</v>
      </c>
      <c r="AM328" s="1">
        <v>11</v>
      </c>
      <c r="AN328" s="1">
        <v>154</v>
      </c>
      <c r="AO328" s="1">
        <v>0.88</v>
      </c>
      <c r="AP328" s="1">
        <v>9.8000000000000004E-2</v>
      </c>
      <c r="AQ328" s="1">
        <v>6</v>
      </c>
      <c r="AR328" s="1">
        <v>93</v>
      </c>
      <c r="AS328" s="1">
        <v>2.29</v>
      </c>
      <c r="AT328" s="1">
        <v>63</v>
      </c>
      <c r="AU328" s="1">
        <v>0.12</v>
      </c>
      <c r="AV328" s="1">
        <v>7</v>
      </c>
      <c r="AW328" s="1">
        <v>3.05</v>
      </c>
      <c r="AX328" s="1">
        <v>0.03</v>
      </c>
      <c r="AY328" s="1">
        <v>1.01</v>
      </c>
      <c r="AZ328" s="1">
        <v>1</v>
      </c>
    </row>
    <row r="329" spans="1:52" s="1" customFormat="1" x14ac:dyDescent="0.25">
      <c r="A329" s="1" t="s">
        <v>24</v>
      </c>
      <c r="B329" s="1">
        <v>2046</v>
      </c>
      <c r="C329" s="1">
        <v>2056</v>
      </c>
      <c r="D329" s="1">
        <v>10</v>
      </c>
      <c r="E329" s="1">
        <f t="shared" si="47"/>
        <v>623.62080000000003</v>
      </c>
      <c r="F329" s="1">
        <f t="shared" si="48"/>
        <v>626.66880000000003</v>
      </c>
      <c r="G329" s="1">
        <f t="shared" si="49"/>
        <v>3.048</v>
      </c>
      <c r="H329" s="1" t="s">
        <v>15</v>
      </c>
      <c r="I329" s="1">
        <v>462986</v>
      </c>
      <c r="J329" s="1">
        <f t="shared" si="43"/>
        <v>0.83000000000000007</v>
      </c>
      <c r="K329" s="1">
        <f t="shared" si="44"/>
        <v>0.1</v>
      </c>
      <c r="L329" s="1">
        <f t="shared" si="45"/>
        <v>50</v>
      </c>
      <c r="M329" s="1">
        <f t="shared" si="46"/>
        <v>2.5999999999999999E-2</v>
      </c>
      <c r="N329" s="1" t="s">
        <v>57</v>
      </c>
      <c r="P329" s="1">
        <f t="shared" si="42"/>
        <v>0</v>
      </c>
      <c r="Q329" s="1">
        <v>8.3000000000000004E-2</v>
      </c>
      <c r="R329" s="1">
        <v>5</v>
      </c>
      <c r="S329" s="1">
        <v>0.01</v>
      </c>
      <c r="T329" s="1" t="s">
        <v>32</v>
      </c>
      <c r="W329" s="1">
        <v>26</v>
      </c>
      <c r="X329" s="1">
        <v>739</v>
      </c>
      <c r="Y329" s="1">
        <v>149</v>
      </c>
      <c r="Z329" s="1">
        <v>282</v>
      </c>
      <c r="AA329" s="1">
        <v>5.2</v>
      </c>
      <c r="AB329" s="1">
        <v>49</v>
      </c>
      <c r="AC329" s="1">
        <v>24</v>
      </c>
      <c r="AD329" s="1">
        <v>1711</v>
      </c>
      <c r="AE329" s="1">
        <v>7.73</v>
      </c>
      <c r="AF329" s="1">
        <v>1</v>
      </c>
      <c r="AG329" s="1">
        <v>4</v>
      </c>
      <c r="AH329" s="1">
        <v>1</v>
      </c>
      <c r="AI329" s="1">
        <v>7</v>
      </c>
      <c r="AJ329" s="1">
        <v>24</v>
      </c>
      <c r="AK329" s="1">
        <v>2.8</v>
      </c>
      <c r="AL329" s="1">
        <v>1.5</v>
      </c>
      <c r="AM329" s="1">
        <v>9</v>
      </c>
      <c r="AN329" s="1">
        <v>115</v>
      </c>
      <c r="AO329" s="1">
        <v>0.91</v>
      </c>
      <c r="AP329" s="1">
        <v>7.0000000000000007E-2</v>
      </c>
      <c r="AQ329" s="1">
        <v>9</v>
      </c>
      <c r="AR329" s="1">
        <v>110</v>
      </c>
      <c r="AS329" s="1">
        <v>1.62</v>
      </c>
      <c r="AT329" s="1">
        <v>95</v>
      </c>
      <c r="AU329" s="1">
        <v>0.12</v>
      </c>
      <c r="AV329" s="1">
        <v>8</v>
      </c>
      <c r="AW329" s="1">
        <v>2.66</v>
      </c>
      <c r="AX329" s="1">
        <v>0.05</v>
      </c>
      <c r="AY329" s="1">
        <v>0.74</v>
      </c>
      <c r="AZ329" s="1">
        <v>1</v>
      </c>
    </row>
    <row r="330" spans="1:52" s="1" customFormat="1" x14ac:dyDescent="0.25">
      <c r="A330" s="1" t="s">
        <v>24</v>
      </c>
      <c r="B330" s="1">
        <v>2056</v>
      </c>
      <c r="C330" s="1">
        <v>2066</v>
      </c>
      <c r="D330" s="1">
        <v>10</v>
      </c>
      <c r="E330" s="1">
        <f t="shared" si="47"/>
        <v>626.66880000000003</v>
      </c>
      <c r="F330" s="1">
        <f t="shared" si="48"/>
        <v>629.71680000000003</v>
      </c>
      <c r="G330" s="1">
        <f t="shared" si="49"/>
        <v>3.048</v>
      </c>
      <c r="H330" s="1" t="s">
        <v>15</v>
      </c>
      <c r="I330" s="1">
        <v>462988</v>
      </c>
      <c r="J330" s="1">
        <f t="shared" si="43"/>
        <v>0.85000000000000009</v>
      </c>
      <c r="K330" s="1">
        <f t="shared" si="44"/>
        <v>0.1</v>
      </c>
      <c r="L330" s="1">
        <f t="shared" si="45"/>
        <v>30</v>
      </c>
      <c r="M330" s="1">
        <f t="shared" si="46"/>
        <v>0.23100000000000001</v>
      </c>
      <c r="N330" s="1" t="s">
        <v>55</v>
      </c>
      <c r="P330" s="1">
        <f t="shared" si="42"/>
        <v>0</v>
      </c>
      <c r="Q330" s="1">
        <v>8.5000000000000006E-2</v>
      </c>
      <c r="R330" s="1">
        <v>3</v>
      </c>
      <c r="S330" s="1">
        <v>0.01</v>
      </c>
      <c r="T330" s="1" t="s">
        <v>32</v>
      </c>
      <c r="W330" s="1">
        <v>231</v>
      </c>
      <c r="X330" s="1">
        <v>775</v>
      </c>
      <c r="Y330" s="1">
        <v>71</v>
      </c>
      <c r="Z330" s="1">
        <v>632</v>
      </c>
      <c r="AA330" s="1">
        <v>3.2</v>
      </c>
      <c r="AB330" s="1">
        <v>15</v>
      </c>
      <c r="AC330" s="1">
        <v>12</v>
      </c>
      <c r="AD330" s="1">
        <v>916</v>
      </c>
      <c r="AE330" s="1">
        <v>4.51</v>
      </c>
      <c r="AF330" s="1">
        <v>2</v>
      </c>
      <c r="AG330" s="1">
        <v>4</v>
      </c>
      <c r="AH330" s="1">
        <v>1</v>
      </c>
      <c r="AI330" s="1">
        <v>1</v>
      </c>
      <c r="AJ330" s="1">
        <v>19</v>
      </c>
      <c r="AK330" s="1">
        <v>7</v>
      </c>
      <c r="AL330" s="1">
        <v>1.5</v>
      </c>
      <c r="AM330" s="1">
        <v>6</v>
      </c>
      <c r="AN330" s="1">
        <v>143</v>
      </c>
      <c r="AO330" s="1">
        <v>0.78</v>
      </c>
      <c r="AP330" s="1">
        <v>4.2999999999999997E-2</v>
      </c>
      <c r="AQ330" s="1">
        <v>5</v>
      </c>
      <c r="AR330" s="1">
        <v>10</v>
      </c>
      <c r="AS330" s="1">
        <v>0.79</v>
      </c>
      <c r="AT330" s="1">
        <v>108</v>
      </c>
      <c r="AU330" s="1">
        <v>0.13</v>
      </c>
      <c r="AV330" s="1">
        <v>5</v>
      </c>
      <c r="AW330" s="1">
        <v>1.95</v>
      </c>
      <c r="AX330" s="1">
        <v>0.05</v>
      </c>
      <c r="AY330" s="1">
        <v>0.73</v>
      </c>
      <c r="AZ330" s="1">
        <v>1</v>
      </c>
    </row>
    <row r="331" spans="1:52" s="1" customFormat="1" x14ac:dyDescent="0.25">
      <c r="A331" s="1" t="s">
        <v>24</v>
      </c>
      <c r="B331" s="1">
        <v>2066</v>
      </c>
      <c r="C331" s="1">
        <v>2076</v>
      </c>
      <c r="D331" s="1">
        <v>10</v>
      </c>
      <c r="E331" s="1">
        <f t="shared" si="47"/>
        <v>629.71680000000003</v>
      </c>
      <c r="F331" s="1">
        <f t="shared" si="48"/>
        <v>632.76480000000004</v>
      </c>
      <c r="G331" s="1">
        <f t="shared" si="49"/>
        <v>3.048</v>
      </c>
      <c r="H331" s="1" t="s">
        <v>15</v>
      </c>
      <c r="I331" s="1">
        <v>462989</v>
      </c>
      <c r="J331" s="1">
        <f t="shared" si="43"/>
        <v>0.10999999999999999</v>
      </c>
      <c r="K331" s="1">
        <f t="shared" si="44"/>
        <v>0.1</v>
      </c>
      <c r="L331" s="1">
        <f t="shared" si="45"/>
        <v>5</v>
      </c>
      <c r="M331" s="1">
        <f>(V331*D331)/1</f>
        <v>2.46</v>
      </c>
      <c r="N331" s="1" t="s">
        <v>55</v>
      </c>
      <c r="P331" s="1">
        <f t="shared" si="42"/>
        <v>0</v>
      </c>
      <c r="Q331" s="1">
        <v>1.0999999999999999E-2</v>
      </c>
      <c r="R331" s="1">
        <v>0.5</v>
      </c>
      <c r="S331" s="1">
        <v>0.01</v>
      </c>
      <c r="T331" s="1" t="s">
        <v>32</v>
      </c>
      <c r="V331" s="1">
        <v>0.246</v>
      </c>
      <c r="W331" s="1" t="s">
        <v>33</v>
      </c>
      <c r="X331" s="1">
        <v>102</v>
      </c>
      <c r="Y331" s="1">
        <v>14</v>
      </c>
      <c r="Z331" s="1">
        <v>166</v>
      </c>
      <c r="AA331" s="1">
        <v>0.5</v>
      </c>
      <c r="AB331" s="1">
        <v>46</v>
      </c>
      <c r="AC331" s="1">
        <v>16</v>
      </c>
      <c r="AD331" s="1">
        <v>2401</v>
      </c>
      <c r="AE331" s="1">
        <v>9.18</v>
      </c>
      <c r="AF331" s="1">
        <v>12</v>
      </c>
      <c r="AG331" s="1">
        <v>24</v>
      </c>
      <c r="AH331" s="1">
        <v>1</v>
      </c>
      <c r="AI331" s="1">
        <v>2</v>
      </c>
      <c r="AJ331" s="1">
        <v>26</v>
      </c>
      <c r="AK331" s="1">
        <v>1.8</v>
      </c>
      <c r="AL331" s="1">
        <v>1.5</v>
      </c>
      <c r="AM331" s="1">
        <v>1.5</v>
      </c>
      <c r="AN331" s="1">
        <v>143</v>
      </c>
      <c r="AO331" s="1">
        <v>1.04</v>
      </c>
      <c r="AP331" s="1">
        <v>4.9000000000000002E-2</v>
      </c>
      <c r="AQ331" s="1">
        <v>5</v>
      </c>
      <c r="AR331" s="1">
        <v>179</v>
      </c>
      <c r="AS331" s="1">
        <v>2.62</v>
      </c>
      <c r="AT331" s="1">
        <v>146</v>
      </c>
      <c r="AU331" s="1">
        <v>0.17</v>
      </c>
      <c r="AV331" s="1">
        <v>5</v>
      </c>
      <c r="AW331" s="1">
        <v>3.8</v>
      </c>
      <c r="AX331" s="1">
        <v>0.03</v>
      </c>
      <c r="AY331" s="1">
        <v>2.2400000000000002</v>
      </c>
      <c r="AZ331" s="1">
        <v>1</v>
      </c>
    </row>
    <row r="332" spans="1:52" s="1" customFormat="1" x14ac:dyDescent="0.25">
      <c r="A332" s="1" t="s">
        <v>24</v>
      </c>
      <c r="B332" s="1">
        <v>2076</v>
      </c>
      <c r="C332" s="1">
        <v>2086</v>
      </c>
      <c r="D332" s="1">
        <v>10</v>
      </c>
      <c r="E332" s="1">
        <f t="shared" si="47"/>
        <v>632.76480000000004</v>
      </c>
      <c r="F332" s="1">
        <f t="shared" si="48"/>
        <v>635.81280000000004</v>
      </c>
      <c r="G332" s="1">
        <f t="shared" si="49"/>
        <v>3.048</v>
      </c>
      <c r="H332" s="1" t="s">
        <v>15</v>
      </c>
      <c r="I332" s="1">
        <v>462990</v>
      </c>
      <c r="J332" s="1">
        <f t="shared" si="43"/>
        <v>1.85</v>
      </c>
      <c r="K332" s="1">
        <f t="shared" si="44"/>
        <v>0.1</v>
      </c>
      <c r="L332" s="1">
        <f t="shared" si="45"/>
        <v>60</v>
      </c>
      <c r="M332" s="1">
        <f t="shared" ref="M332:M363" si="50">(W332*D332)/10000</f>
        <v>8.9999999999999993E-3</v>
      </c>
      <c r="N332" s="1" t="s">
        <v>55</v>
      </c>
      <c r="P332" s="1">
        <f t="shared" si="42"/>
        <v>0</v>
      </c>
      <c r="Q332" s="1">
        <v>0.185</v>
      </c>
      <c r="R332" s="1">
        <v>6</v>
      </c>
      <c r="S332" s="1">
        <v>0.01</v>
      </c>
      <c r="T332" s="1" t="s">
        <v>32</v>
      </c>
      <c r="W332" s="1">
        <v>9</v>
      </c>
      <c r="X332" s="1">
        <v>1684</v>
      </c>
      <c r="Y332" s="1">
        <v>39</v>
      </c>
      <c r="Z332" s="1">
        <v>181</v>
      </c>
      <c r="AA332" s="1">
        <v>5.4</v>
      </c>
      <c r="AB332" s="1">
        <v>181</v>
      </c>
      <c r="AC332" s="1">
        <v>25</v>
      </c>
      <c r="AD332" s="1">
        <v>1132</v>
      </c>
      <c r="AE332" s="1">
        <v>6.71</v>
      </c>
      <c r="AF332" s="1">
        <v>18</v>
      </c>
      <c r="AG332" s="1">
        <v>4</v>
      </c>
      <c r="AH332" s="1">
        <v>1</v>
      </c>
      <c r="AI332" s="1">
        <v>1</v>
      </c>
      <c r="AJ332" s="1">
        <v>84</v>
      </c>
      <c r="AK332" s="1">
        <v>2.2000000000000002</v>
      </c>
      <c r="AL332" s="1">
        <v>1.5</v>
      </c>
      <c r="AM332" s="1">
        <v>13</v>
      </c>
      <c r="AN332" s="1">
        <v>90</v>
      </c>
      <c r="AO332" s="1">
        <v>1.71</v>
      </c>
      <c r="AP332" s="1">
        <v>7.6999999999999999E-2</v>
      </c>
      <c r="AQ332" s="1">
        <v>4</v>
      </c>
      <c r="AR332" s="1">
        <v>324</v>
      </c>
      <c r="AS332" s="1">
        <v>2.96</v>
      </c>
      <c r="AT332" s="1">
        <v>215</v>
      </c>
      <c r="AU332" s="1">
        <v>0.15</v>
      </c>
      <c r="AV332" s="1">
        <v>7</v>
      </c>
      <c r="AW332" s="1">
        <v>4.07</v>
      </c>
      <c r="AX332" s="1">
        <v>7.0000000000000007E-2</v>
      </c>
      <c r="AY332" s="1">
        <v>1.95</v>
      </c>
      <c r="AZ332" s="1">
        <v>1</v>
      </c>
    </row>
    <row r="333" spans="1:52" s="1" customFormat="1" x14ac:dyDescent="0.25">
      <c r="A333" s="1" t="s">
        <v>24</v>
      </c>
      <c r="B333" s="1">
        <v>2086</v>
      </c>
      <c r="C333" s="1">
        <v>2096</v>
      </c>
      <c r="D333" s="1">
        <v>10</v>
      </c>
      <c r="E333" s="1">
        <f t="shared" si="47"/>
        <v>635.81280000000004</v>
      </c>
      <c r="F333" s="1">
        <f t="shared" si="48"/>
        <v>638.86080000000004</v>
      </c>
      <c r="G333" s="1">
        <f t="shared" si="49"/>
        <v>3.048</v>
      </c>
      <c r="H333" s="1" t="s">
        <v>15</v>
      </c>
      <c r="I333" s="1">
        <v>462991</v>
      </c>
      <c r="J333" s="1">
        <f t="shared" si="43"/>
        <v>1.73</v>
      </c>
      <c r="K333" s="1">
        <f t="shared" si="44"/>
        <v>0.1</v>
      </c>
      <c r="L333" s="1">
        <f t="shared" si="45"/>
        <v>100</v>
      </c>
      <c r="M333" s="1">
        <f t="shared" si="50"/>
        <v>3.7999999999999999E-2</v>
      </c>
      <c r="N333" s="1" t="s">
        <v>55</v>
      </c>
      <c r="P333" s="1">
        <f t="shared" si="42"/>
        <v>0</v>
      </c>
      <c r="Q333" s="1">
        <v>0.17299999999999999</v>
      </c>
      <c r="R333" s="1">
        <v>10</v>
      </c>
      <c r="S333" s="1">
        <v>0.01</v>
      </c>
      <c r="T333" s="1" t="s">
        <v>32</v>
      </c>
      <c r="W333" s="1">
        <v>38</v>
      </c>
      <c r="X333" s="1">
        <v>1567</v>
      </c>
      <c r="Y333" s="1">
        <v>78</v>
      </c>
      <c r="Z333" s="1">
        <v>191</v>
      </c>
      <c r="AA333" s="1">
        <v>9.3000000000000007</v>
      </c>
      <c r="AB333" s="1">
        <v>163</v>
      </c>
      <c r="AC333" s="1">
        <v>26</v>
      </c>
      <c r="AD333" s="1">
        <v>2113</v>
      </c>
      <c r="AE333" s="1">
        <v>9.7899999999999991</v>
      </c>
      <c r="AF333" s="1">
        <v>41</v>
      </c>
      <c r="AG333" s="1">
        <v>4</v>
      </c>
      <c r="AH333" s="1">
        <v>1</v>
      </c>
      <c r="AI333" s="1">
        <v>1</v>
      </c>
      <c r="AJ333" s="1">
        <v>26</v>
      </c>
      <c r="AK333" s="1">
        <v>2</v>
      </c>
      <c r="AL333" s="1">
        <v>1.5</v>
      </c>
      <c r="AM333" s="1">
        <v>1.5</v>
      </c>
      <c r="AN333" s="1">
        <v>138</v>
      </c>
      <c r="AO333" s="1">
        <v>0.9</v>
      </c>
      <c r="AP333" s="1">
        <v>6.4000000000000001E-2</v>
      </c>
      <c r="AQ333" s="1">
        <v>4</v>
      </c>
      <c r="AR333" s="1">
        <v>412</v>
      </c>
      <c r="AS333" s="1">
        <v>4.12</v>
      </c>
      <c r="AT333" s="1">
        <v>217</v>
      </c>
      <c r="AU333" s="1">
        <v>0.15</v>
      </c>
      <c r="AV333" s="1">
        <v>5</v>
      </c>
      <c r="AW333" s="1">
        <v>3.91</v>
      </c>
      <c r="AX333" s="1">
        <v>0.02</v>
      </c>
      <c r="AY333" s="1">
        <v>2.64</v>
      </c>
      <c r="AZ333" s="1">
        <v>2</v>
      </c>
    </row>
    <row r="334" spans="1:52" s="1" customFormat="1" x14ac:dyDescent="0.25">
      <c r="A334" s="1" t="s">
        <v>24</v>
      </c>
      <c r="B334" s="1">
        <v>2096</v>
      </c>
      <c r="C334" s="1">
        <v>2099.5</v>
      </c>
      <c r="D334" s="1">
        <v>3.5</v>
      </c>
      <c r="E334" s="1">
        <f t="shared" si="47"/>
        <v>638.86080000000004</v>
      </c>
      <c r="F334" s="1">
        <f t="shared" si="48"/>
        <v>639.92759999999998</v>
      </c>
      <c r="G334" s="1">
        <f t="shared" si="49"/>
        <v>1.0668</v>
      </c>
      <c r="H334" s="1" t="s">
        <v>15</v>
      </c>
      <c r="I334" s="1">
        <v>462992</v>
      </c>
      <c r="J334" s="1">
        <f t="shared" si="43"/>
        <v>5.9500000000000004E-2</v>
      </c>
      <c r="K334" s="1">
        <f t="shared" si="44"/>
        <v>3.5000000000000003E-2</v>
      </c>
      <c r="L334" s="1">
        <f t="shared" si="45"/>
        <v>21</v>
      </c>
      <c r="M334" s="1">
        <f t="shared" si="50"/>
        <v>2.4499999999999999E-3</v>
      </c>
      <c r="N334" s="1" t="s">
        <v>55</v>
      </c>
      <c r="P334" s="1">
        <f t="shared" si="42"/>
        <v>0</v>
      </c>
      <c r="Q334" s="1">
        <v>1.7000000000000001E-2</v>
      </c>
      <c r="R334" s="1">
        <v>6</v>
      </c>
      <c r="S334" s="1">
        <v>0.01</v>
      </c>
      <c r="T334" s="1" t="s">
        <v>32</v>
      </c>
      <c r="W334" s="1">
        <v>7</v>
      </c>
      <c r="X334" s="1">
        <v>160</v>
      </c>
      <c r="Y334" s="1">
        <v>297</v>
      </c>
      <c r="Z334" s="1">
        <v>685</v>
      </c>
      <c r="AA334" s="1">
        <v>5.3</v>
      </c>
      <c r="AB334" s="1">
        <v>66</v>
      </c>
      <c r="AC334" s="1">
        <v>13</v>
      </c>
      <c r="AD334" s="1">
        <v>2284</v>
      </c>
      <c r="AE334" s="1">
        <v>7.5</v>
      </c>
      <c r="AF334" s="1">
        <v>15</v>
      </c>
      <c r="AG334" s="1">
        <v>4</v>
      </c>
      <c r="AH334" s="1">
        <v>1</v>
      </c>
      <c r="AI334" s="1">
        <v>1</v>
      </c>
      <c r="AJ334" s="1">
        <v>79</v>
      </c>
      <c r="AK334" s="1">
        <v>5.4</v>
      </c>
      <c r="AL334" s="1">
        <v>1.5</v>
      </c>
      <c r="AM334" s="1">
        <v>10</v>
      </c>
      <c r="AN334" s="1">
        <v>121</v>
      </c>
      <c r="AO334" s="1">
        <v>1.86</v>
      </c>
      <c r="AP334" s="1">
        <v>4.2999999999999997E-2</v>
      </c>
      <c r="AQ334" s="1">
        <v>4</v>
      </c>
      <c r="AR334" s="1">
        <v>364</v>
      </c>
      <c r="AS334" s="1">
        <v>2.93</v>
      </c>
      <c r="AT334" s="1">
        <v>156</v>
      </c>
      <c r="AU334" s="1">
        <v>0.13</v>
      </c>
      <c r="AV334" s="1">
        <v>6</v>
      </c>
      <c r="AW334" s="1">
        <v>3.91</v>
      </c>
      <c r="AX334" s="1">
        <v>0.12</v>
      </c>
      <c r="AY334" s="1">
        <v>2.41</v>
      </c>
      <c r="AZ334" s="1">
        <v>1</v>
      </c>
    </row>
    <row r="335" spans="1:52" s="1" customFormat="1" x14ac:dyDescent="0.25">
      <c r="A335" s="1" t="s">
        <v>24</v>
      </c>
      <c r="B335" s="1">
        <v>2099.5</v>
      </c>
      <c r="C335" s="1">
        <v>2106</v>
      </c>
      <c r="D335" s="1">
        <v>6.5</v>
      </c>
      <c r="E335" s="1">
        <f t="shared" si="47"/>
        <v>639.92759999999998</v>
      </c>
      <c r="F335" s="1">
        <f t="shared" si="48"/>
        <v>641.90880000000004</v>
      </c>
      <c r="G335" s="1">
        <f t="shared" si="49"/>
        <v>1.9812000000000001</v>
      </c>
      <c r="H335" s="1" t="s">
        <v>15</v>
      </c>
      <c r="I335" s="1">
        <v>462993</v>
      </c>
      <c r="J335" s="1">
        <f t="shared" si="43"/>
        <v>1.3845000000000001</v>
      </c>
      <c r="K335" s="1">
        <f t="shared" si="44"/>
        <v>6.5000000000000002E-2</v>
      </c>
      <c r="L335" s="1">
        <f t="shared" si="45"/>
        <v>65</v>
      </c>
      <c r="M335" s="1">
        <f t="shared" si="50"/>
        <v>2.86E-2</v>
      </c>
      <c r="N335" s="1" t="s">
        <v>55</v>
      </c>
      <c r="P335" s="1">
        <f t="shared" si="42"/>
        <v>0</v>
      </c>
      <c r="Q335" s="1">
        <v>0.21299999999999999</v>
      </c>
      <c r="R335" s="1">
        <v>10</v>
      </c>
      <c r="S335" s="1">
        <v>0.01</v>
      </c>
      <c r="T335" s="1" t="s">
        <v>32</v>
      </c>
      <c r="W335" s="1">
        <v>44</v>
      </c>
      <c r="X335" s="1">
        <v>1903</v>
      </c>
      <c r="Y335" s="1">
        <v>83</v>
      </c>
      <c r="Z335" s="1">
        <v>424</v>
      </c>
      <c r="AA335" s="1">
        <v>9.1</v>
      </c>
      <c r="AB335" s="1">
        <v>22</v>
      </c>
      <c r="AC335" s="1">
        <v>22</v>
      </c>
      <c r="AD335" s="1">
        <v>1978</v>
      </c>
      <c r="AE335" s="1">
        <v>10.4</v>
      </c>
      <c r="AF335" s="1">
        <v>1</v>
      </c>
      <c r="AG335" s="1">
        <v>4</v>
      </c>
      <c r="AH335" s="1">
        <v>1</v>
      </c>
      <c r="AI335" s="1">
        <v>1</v>
      </c>
      <c r="AJ335" s="1">
        <v>34</v>
      </c>
      <c r="AK335" s="1">
        <v>3.9</v>
      </c>
      <c r="AL335" s="1">
        <v>1.5</v>
      </c>
      <c r="AM335" s="1">
        <v>14</v>
      </c>
      <c r="AN335" s="1">
        <v>199</v>
      </c>
      <c r="AO335" s="1">
        <v>1.1299999999999999</v>
      </c>
      <c r="AP335" s="1">
        <v>0.14199999999999999</v>
      </c>
      <c r="AQ335" s="1">
        <v>6</v>
      </c>
      <c r="AR335" s="1">
        <v>25</v>
      </c>
      <c r="AS335" s="1">
        <v>1.59</v>
      </c>
      <c r="AT335" s="1">
        <v>85</v>
      </c>
      <c r="AU335" s="1">
        <v>0.11</v>
      </c>
      <c r="AV335" s="1">
        <v>7</v>
      </c>
      <c r="AW335" s="1">
        <v>3.47</v>
      </c>
      <c r="AX335" s="1">
        <v>0.08</v>
      </c>
      <c r="AY335" s="1">
        <v>1.07</v>
      </c>
      <c r="AZ335" s="1">
        <v>1</v>
      </c>
    </row>
    <row r="336" spans="1:52" s="1" customFormat="1" x14ac:dyDescent="0.25">
      <c r="A336" s="1" t="s">
        <v>24</v>
      </c>
      <c r="B336" s="1">
        <v>2106</v>
      </c>
      <c r="C336" s="1">
        <v>2113.67</v>
      </c>
      <c r="D336" s="1">
        <v>7.67</v>
      </c>
      <c r="E336" s="1">
        <f t="shared" si="47"/>
        <v>641.90880000000004</v>
      </c>
      <c r="F336" s="1">
        <f t="shared" si="48"/>
        <v>644.24661600000002</v>
      </c>
      <c r="G336" s="1">
        <f t="shared" si="49"/>
        <v>2.3378160000000001</v>
      </c>
      <c r="H336" s="1" t="s">
        <v>15</v>
      </c>
      <c r="I336" s="1">
        <v>462994</v>
      </c>
      <c r="J336" s="1">
        <f t="shared" si="43"/>
        <v>0.34514999999999996</v>
      </c>
      <c r="K336" s="1">
        <f t="shared" si="44"/>
        <v>7.6700000000000004E-2</v>
      </c>
      <c r="L336" s="1">
        <f t="shared" si="45"/>
        <v>15.34</v>
      </c>
      <c r="M336" s="1">
        <f t="shared" si="50"/>
        <v>2.2243000000000002E-2</v>
      </c>
      <c r="N336" s="1" t="s">
        <v>55</v>
      </c>
      <c r="P336" s="1">
        <f t="shared" si="42"/>
        <v>0</v>
      </c>
      <c r="Q336" s="1">
        <v>4.4999999999999998E-2</v>
      </c>
      <c r="R336" s="1">
        <v>2</v>
      </c>
      <c r="S336" s="1">
        <v>0.01</v>
      </c>
      <c r="T336" s="1" t="s">
        <v>32</v>
      </c>
      <c r="W336" s="1">
        <v>29</v>
      </c>
      <c r="X336" s="1">
        <v>385</v>
      </c>
      <c r="Y336" s="1">
        <v>15</v>
      </c>
      <c r="Z336" s="1">
        <v>518</v>
      </c>
      <c r="AA336" s="1">
        <v>1.8</v>
      </c>
      <c r="AB336" s="1">
        <v>44</v>
      </c>
      <c r="AC336" s="1">
        <v>21</v>
      </c>
      <c r="AD336" s="1">
        <v>2196</v>
      </c>
      <c r="AE336" s="1">
        <v>10.77</v>
      </c>
      <c r="AF336" s="1">
        <v>1</v>
      </c>
      <c r="AG336" s="1">
        <v>4</v>
      </c>
      <c r="AH336" s="1">
        <v>1</v>
      </c>
      <c r="AI336" s="1">
        <v>2</v>
      </c>
      <c r="AJ336" s="1">
        <v>20</v>
      </c>
      <c r="AK336" s="1">
        <v>4.5999999999999996</v>
      </c>
      <c r="AL336" s="1">
        <v>1.5</v>
      </c>
      <c r="AM336" s="1">
        <v>1.5</v>
      </c>
      <c r="AN336" s="1">
        <v>205</v>
      </c>
      <c r="AO336" s="1">
        <v>0.68</v>
      </c>
      <c r="AP336" s="1">
        <v>6.4000000000000001E-2</v>
      </c>
      <c r="AQ336" s="1">
        <v>5</v>
      </c>
      <c r="AR336" s="1">
        <v>215</v>
      </c>
      <c r="AS336" s="1">
        <v>2.7</v>
      </c>
      <c r="AT336" s="1">
        <v>107</v>
      </c>
      <c r="AU336" s="1">
        <v>0.14000000000000001</v>
      </c>
      <c r="AV336" s="1">
        <v>5</v>
      </c>
      <c r="AW336" s="1">
        <v>3.75</v>
      </c>
      <c r="AX336" s="1">
        <v>0.06</v>
      </c>
      <c r="AY336" s="1">
        <v>1.51</v>
      </c>
      <c r="AZ336" s="1">
        <v>1</v>
      </c>
    </row>
    <row r="337" spans="1:52" s="1" customFormat="1" x14ac:dyDescent="0.25">
      <c r="A337" s="1" t="s">
        <v>24</v>
      </c>
      <c r="B337" s="1">
        <v>2113.67</v>
      </c>
      <c r="C337" s="1">
        <v>2116</v>
      </c>
      <c r="D337" s="1">
        <v>2.33</v>
      </c>
      <c r="E337" s="1">
        <f t="shared" si="47"/>
        <v>644.24661600000002</v>
      </c>
      <c r="F337" s="1">
        <f t="shared" si="48"/>
        <v>644.95680000000004</v>
      </c>
      <c r="G337" s="1">
        <f t="shared" si="49"/>
        <v>0.71018400000000004</v>
      </c>
      <c r="H337" s="1" t="s">
        <v>15</v>
      </c>
      <c r="I337" s="1">
        <v>462995</v>
      </c>
      <c r="J337" s="1">
        <f t="shared" si="43"/>
        <v>1.1650000000000001E-2</v>
      </c>
      <c r="K337" s="1">
        <f t="shared" si="44"/>
        <v>2.3300000000000001E-2</v>
      </c>
      <c r="L337" s="1">
        <f t="shared" si="45"/>
        <v>0.34949999999999998</v>
      </c>
      <c r="M337" s="1">
        <f t="shared" si="50"/>
        <v>2.33E-4</v>
      </c>
      <c r="N337" s="1" t="s">
        <v>53</v>
      </c>
      <c r="P337" s="1">
        <f t="shared" si="42"/>
        <v>0</v>
      </c>
      <c r="Q337" s="1">
        <v>5.0000000000000001E-3</v>
      </c>
      <c r="R337" s="1">
        <v>0.15</v>
      </c>
      <c r="S337" s="1">
        <v>0.01</v>
      </c>
      <c r="T337" s="1" t="s">
        <v>32</v>
      </c>
      <c r="W337" s="1">
        <v>1</v>
      </c>
      <c r="X337" s="1">
        <v>45</v>
      </c>
      <c r="Y337" s="1">
        <v>1.5</v>
      </c>
      <c r="Z337" s="1">
        <v>70</v>
      </c>
      <c r="AA337" s="1">
        <v>0.15</v>
      </c>
      <c r="AB337" s="1">
        <v>130</v>
      </c>
      <c r="AC337" s="1">
        <v>16</v>
      </c>
      <c r="AD337" s="1">
        <v>697</v>
      </c>
      <c r="AE337" s="1">
        <v>4.21</v>
      </c>
      <c r="AF337" s="1">
        <v>8</v>
      </c>
      <c r="AG337" s="1">
        <v>4</v>
      </c>
      <c r="AH337" s="1">
        <v>1</v>
      </c>
      <c r="AI337" s="1">
        <v>1</v>
      </c>
      <c r="AJ337" s="1">
        <v>61</v>
      </c>
      <c r="AK337" s="1">
        <v>0.7</v>
      </c>
      <c r="AL337" s="1">
        <v>3</v>
      </c>
      <c r="AM337" s="1">
        <v>4</v>
      </c>
      <c r="AN337" s="1">
        <v>86</v>
      </c>
      <c r="AO337" s="1">
        <v>1.28</v>
      </c>
      <c r="AP337" s="1">
        <v>4.5999999999999999E-2</v>
      </c>
      <c r="AQ337" s="1">
        <v>3</v>
      </c>
      <c r="AR337" s="1">
        <v>298</v>
      </c>
      <c r="AS337" s="1">
        <v>2.52</v>
      </c>
      <c r="AT337" s="1">
        <v>220</v>
      </c>
      <c r="AU337" s="1">
        <v>0.15</v>
      </c>
      <c r="AV337" s="1">
        <v>4</v>
      </c>
      <c r="AW337" s="1">
        <v>3.51</v>
      </c>
      <c r="AX337" s="1">
        <v>0.09</v>
      </c>
      <c r="AY337" s="1">
        <v>1.25</v>
      </c>
      <c r="AZ337" s="1">
        <v>3</v>
      </c>
    </row>
    <row r="338" spans="1:52" s="1" customFormat="1" x14ac:dyDescent="0.25">
      <c r="A338" s="1" t="s">
        <v>24</v>
      </c>
      <c r="B338" s="1">
        <v>2116</v>
      </c>
      <c r="C338" s="1">
        <v>2126</v>
      </c>
      <c r="D338" s="1">
        <v>10</v>
      </c>
      <c r="E338" s="1">
        <f t="shared" si="47"/>
        <v>644.95680000000004</v>
      </c>
      <c r="F338" s="1">
        <f t="shared" si="48"/>
        <v>648.00480000000005</v>
      </c>
      <c r="G338" s="1">
        <f t="shared" si="49"/>
        <v>3.048</v>
      </c>
      <c r="H338" s="1" t="s">
        <v>15</v>
      </c>
      <c r="I338" s="1">
        <v>462996</v>
      </c>
      <c r="J338" s="1">
        <f t="shared" si="43"/>
        <v>0.08</v>
      </c>
      <c r="K338" s="1">
        <f t="shared" si="44"/>
        <v>0.1</v>
      </c>
      <c r="L338" s="1">
        <f t="shared" si="45"/>
        <v>5</v>
      </c>
      <c r="M338" s="1">
        <f t="shared" si="50"/>
        <v>1E-3</v>
      </c>
      <c r="N338" s="1" t="s">
        <v>53</v>
      </c>
      <c r="P338" s="1">
        <f t="shared" si="42"/>
        <v>0</v>
      </c>
      <c r="Q338" s="1">
        <v>8.0000000000000002E-3</v>
      </c>
      <c r="R338" s="1">
        <v>0.5</v>
      </c>
      <c r="S338" s="1">
        <v>0.01</v>
      </c>
      <c r="T338" s="1" t="s">
        <v>32</v>
      </c>
      <c r="W338" s="1">
        <v>1</v>
      </c>
      <c r="X338" s="1">
        <v>74</v>
      </c>
      <c r="Y338" s="1">
        <v>6</v>
      </c>
      <c r="Z338" s="1">
        <v>77</v>
      </c>
      <c r="AA338" s="1">
        <v>0.5</v>
      </c>
      <c r="AB338" s="1">
        <v>24</v>
      </c>
      <c r="AC338" s="1">
        <v>10</v>
      </c>
      <c r="AD338" s="1">
        <v>569</v>
      </c>
      <c r="AE338" s="1">
        <v>3.64</v>
      </c>
      <c r="AF338" s="1">
        <v>1</v>
      </c>
      <c r="AG338" s="1">
        <v>4</v>
      </c>
      <c r="AH338" s="1">
        <v>1</v>
      </c>
      <c r="AI338" s="1">
        <v>2</v>
      </c>
      <c r="AJ338" s="1">
        <v>40</v>
      </c>
      <c r="AK338" s="1">
        <v>0.7</v>
      </c>
      <c r="AL338" s="1">
        <v>1.5</v>
      </c>
      <c r="AM338" s="1">
        <v>1.5</v>
      </c>
      <c r="AN338" s="1">
        <v>80</v>
      </c>
      <c r="AO338" s="1">
        <v>0.9</v>
      </c>
      <c r="AP338" s="1">
        <v>5.8000000000000003E-2</v>
      </c>
      <c r="AQ338" s="1">
        <v>4</v>
      </c>
      <c r="AR338" s="1">
        <v>40</v>
      </c>
      <c r="AS338" s="1">
        <v>1.1499999999999999</v>
      </c>
      <c r="AT338" s="1">
        <v>106</v>
      </c>
      <c r="AU338" s="1">
        <v>0.16</v>
      </c>
      <c r="AV338" s="1">
        <v>3</v>
      </c>
      <c r="AW338" s="1">
        <v>2.2000000000000002</v>
      </c>
      <c r="AX338" s="1">
        <v>0.13</v>
      </c>
      <c r="AY338" s="1">
        <v>0.71</v>
      </c>
      <c r="AZ338" s="1">
        <v>1</v>
      </c>
    </row>
    <row r="339" spans="1:52" s="1" customFormat="1" x14ac:dyDescent="0.25">
      <c r="A339" s="1" t="s">
        <v>24</v>
      </c>
      <c r="B339" s="1">
        <v>2126</v>
      </c>
      <c r="C339" s="1">
        <v>2132</v>
      </c>
      <c r="D339" s="1">
        <v>6</v>
      </c>
      <c r="E339" s="1">
        <f t="shared" si="47"/>
        <v>648.00480000000005</v>
      </c>
      <c r="F339" s="1">
        <f t="shared" si="48"/>
        <v>649.83360000000005</v>
      </c>
      <c r="G339" s="1">
        <f t="shared" si="49"/>
        <v>1.8288000000000002</v>
      </c>
      <c r="H339" s="1" t="s">
        <v>15</v>
      </c>
      <c r="I339" s="1">
        <v>462997</v>
      </c>
      <c r="J339" s="1">
        <f t="shared" si="43"/>
        <v>4.8000000000000001E-2</v>
      </c>
      <c r="K339" s="1">
        <f t="shared" si="44"/>
        <v>0.03</v>
      </c>
      <c r="L339" s="1">
        <f t="shared" si="45"/>
        <v>2.4000000000000004</v>
      </c>
      <c r="M339" s="1">
        <f t="shared" si="50"/>
        <v>1.1999999999999999E-3</v>
      </c>
      <c r="N339" s="1" t="s">
        <v>53</v>
      </c>
      <c r="P339" s="1">
        <f t="shared" si="42"/>
        <v>0</v>
      </c>
      <c r="Q339" s="1">
        <v>8.0000000000000002E-3</v>
      </c>
      <c r="R339" s="1">
        <v>0.4</v>
      </c>
      <c r="S339" s="1">
        <v>5.0000000000000001E-3</v>
      </c>
      <c r="T339" s="1" t="s">
        <v>32</v>
      </c>
      <c r="W339" s="1">
        <v>2</v>
      </c>
      <c r="X339" s="1">
        <v>81</v>
      </c>
      <c r="Y339" s="1">
        <v>3</v>
      </c>
      <c r="Z339" s="1">
        <v>170</v>
      </c>
      <c r="AA339" s="1">
        <v>0.4</v>
      </c>
      <c r="AB339" s="1">
        <v>5</v>
      </c>
      <c r="AC339" s="1">
        <v>9</v>
      </c>
      <c r="AD339" s="1">
        <v>742</v>
      </c>
      <c r="AE339" s="1">
        <v>4.2300000000000004</v>
      </c>
      <c r="AF339" s="1">
        <v>2</v>
      </c>
      <c r="AG339" s="1">
        <v>4</v>
      </c>
      <c r="AH339" s="1">
        <v>1</v>
      </c>
      <c r="AI339" s="1">
        <v>1</v>
      </c>
      <c r="AJ339" s="1">
        <v>37</v>
      </c>
      <c r="AK339" s="1">
        <v>1.4</v>
      </c>
      <c r="AL339" s="1">
        <v>1.5</v>
      </c>
      <c r="AM339" s="1">
        <v>5</v>
      </c>
      <c r="AN339" s="1">
        <v>88</v>
      </c>
      <c r="AO339" s="1">
        <v>0.83</v>
      </c>
      <c r="AP339" s="1">
        <v>0.05</v>
      </c>
      <c r="AQ339" s="1">
        <v>4</v>
      </c>
      <c r="AR339" s="1">
        <v>6</v>
      </c>
      <c r="AS339" s="1">
        <v>1.18</v>
      </c>
      <c r="AT339" s="1">
        <v>115</v>
      </c>
      <c r="AU339" s="1">
        <v>0.16</v>
      </c>
      <c r="AV339" s="1">
        <v>1.5</v>
      </c>
      <c r="AW339" s="1">
        <v>2.4500000000000002</v>
      </c>
      <c r="AX339" s="1">
        <v>0.14000000000000001</v>
      </c>
      <c r="AY339" s="1">
        <v>0.92</v>
      </c>
      <c r="AZ339" s="1">
        <v>1</v>
      </c>
    </row>
    <row r="340" spans="1:52" s="1" customFormat="1" x14ac:dyDescent="0.25">
      <c r="A340" s="1" t="s">
        <v>24</v>
      </c>
      <c r="B340" s="1">
        <v>2132</v>
      </c>
      <c r="C340" s="1">
        <v>2136</v>
      </c>
      <c r="D340" s="1">
        <v>4</v>
      </c>
      <c r="E340" s="1">
        <f t="shared" si="47"/>
        <v>649.83360000000005</v>
      </c>
      <c r="F340" s="1">
        <f t="shared" si="48"/>
        <v>651.05280000000005</v>
      </c>
      <c r="G340" s="1">
        <f t="shared" si="49"/>
        <v>1.2192000000000001</v>
      </c>
      <c r="H340" s="1" t="s">
        <v>15</v>
      </c>
      <c r="I340" s="1">
        <v>462999</v>
      </c>
      <c r="J340" s="1">
        <f t="shared" si="43"/>
        <v>0.13600000000000001</v>
      </c>
      <c r="K340" s="1">
        <f t="shared" si="44"/>
        <v>0.04</v>
      </c>
      <c r="L340" s="1">
        <f t="shared" si="45"/>
        <v>3.6</v>
      </c>
      <c r="M340" s="1">
        <f t="shared" si="50"/>
        <v>8.0000000000000002E-3</v>
      </c>
      <c r="N340" s="1" t="s">
        <v>57</v>
      </c>
      <c r="P340" s="1">
        <f t="shared" si="42"/>
        <v>0</v>
      </c>
      <c r="Q340" s="1">
        <v>3.4000000000000002E-2</v>
      </c>
      <c r="R340" s="1">
        <v>0.9</v>
      </c>
      <c r="S340" s="1">
        <v>0.01</v>
      </c>
      <c r="T340" s="1" t="s">
        <v>32</v>
      </c>
      <c r="W340" s="1">
        <v>20</v>
      </c>
      <c r="X340" s="1">
        <v>300</v>
      </c>
      <c r="Y340" s="1">
        <v>1.5</v>
      </c>
      <c r="Z340" s="1">
        <v>503</v>
      </c>
      <c r="AA340" s="1">
        <v>0.9</v>
      </c>
      <c r="AB340" s="1">
        <v>15</v>
      </c>
      <c r="AC340" s="1">
        <v>20</v>
      </c>
      <c r="AD340" s="1">
        <v>1428</v>
      </c>
      <c r="AE340" s="1">
        <v>6.91</v>
      </c>
      <c r="AF340" s="1">
        <v>3</v>
      </c>
      <c r="AG340" s="1">
        <v>4</v>
      </c>
      <c r="AH340" s="1">
        <v>1</v>
      </c>
      <c r="AI340" s="1">
        <v>2</v>
      </c>
      <c r="AJ340" s="1">
        <v>17</v>
      </c>
      <c r="AK340" s="1">
        <v>4.5</v>
      </c>
      <c r="AL340" s="1">
        <v>1.5</v>
      </c>
      <c r="AM340" s="1">
        <v>3</v>
      </c>
      <c r="AN340" s="1">
        <v>150</v>
      </c>
      <c r="AO340" s="1">
        <v>0.54</v>
      </c>
      <c r="AP340" s="1">
        <v>5.8999999999999997E-2</v>
      </c>
      <c r="AQ340" s="1">
        <v>6</v>
      </c>
      <c r="AR340" s="1">
        <v>30</v>
      </c>
      <c r="AS340" s="1">
        <v>1.59</v>
      </c>
      <c r="AT340" s="1">
        <v>99</v>
      </c>
      <c r="AU340" s="1">
        <v>0.12</v>
      </c>
      <c r="AV340" s="1">
        <v>4</v>
      </c>
      <c r="AW340" s="1">
        <v>2.79</v>
      </c>
      <c r="AX340" s="1">
        <v>0.05</v>
      </c>
      <c r="AY340" s="1">
        <v>0.93</v>
      </c>
      <c r="AZ340" s="1">
        <v>1</v>
      </c>
    </row>
    <row r="341" spans="1:52" s="1" customFormat="1" x14ac:dyDescent="0.25">
      <c r="A341" s="1" t="s">
        <v>24</v>
      </c>
      <c r="B341" s="1">
        <v>2136</v>
      </c>
      <c r="C341" s="1">
        <v>2146</v>
      </c>
      <c r="D341" s="1">
        <v>10</v>
      </c>
      <c r="E341" s="1">
        <f t="shared" si="47"/>
        <v>651.05280000000005</v>
      </c>
      <c r="F341" s="1">
        <f t="shared" si="48"/>
        <v>654.10080000000005</v>
      </c>
      <c r="G341" s="1">
        <f t="shared" si="49"/>
        <v>3.048</v>
      </c>
      <c r="H341" s="1" t="s">
        <v>15</v>
      </c>
      <c r="I341" s="1">
        <v>463000</v>
      </c>
      <c r="J341" s="1">
        <f t="shared" si="43"/>
        <v>1.02</v>
      </c>
      <c r="K341" s="1">
        <f t="shared" si="44"/>
        <v>0.1</v>
      </c>
      <c r="L341" s="1">
        <f t="shared" si="45"/>
        <v>40</v>
      </c>
      <c r="M341" s="1">
        <f t="shared" si="50"/>
        <v>0.03</v>
      </c>
      <c r="N341" s="1" t="s">
        <v>57</v>
      </c>
      <c r="P341" s="1">
        <f t="shared" si="42"/>
        <v>0</v>
      </c>
      <c r="Q341" s="1">
        <v>0.10199999999999999</v>
      </c>
      <c r="R341" s="1">
        <v>4</v>
      </c>
      <c r="S341" s="1">
        <v>0.01</v>
      </c>
      <c r="T341" s="1" t="s">
        <v>32</v>
      </c>
      <c r="W341" s="1">
        <v>30</v>
      </c>
      <c r="X341" s="1">
        <v>940</v>
      </c>
      <c r="Y341" s="1">
        <v>9</v>
      </c>
      <c r="Z341" s="1">
        <v>1101</v>
      </c>
      <c r="AA341" s="1">
        <v>2.8</v>
      </c>
      <c r="AB341" s="1">
        <v>38</v>
      </c>
      <c r="AC341" s="1">
        <v>49</v>
      </c>
      <c r="AD341" s="1">
        <v>1791</v>
      </c>
      <c r="AE341" s="1">
        <v>11.05</v>
      </c>
      <c r="AF341" s="1">
        <v>3</v>
      </c>
      <c r="AG341" s="1">
        <v>4</v>
      </c>
      <c r="AH341" s="1">
        <v>1</v>
      </c>
      <c r="AI341" s="1">
        <v>2</v>
      </c>
      <c r="AJ341" s="1">
        <v>26</v>
      </c>
      <c r="AK341" s="1">
        <v>12.2</v>
      </c>
      <c r="AL341" s="1">
        <v>1.5</v>
      </c>
      <c r="AM341" s="1">
        <v>1.5</v>
      </c>
      <c r="AN341" s="1">
        <v>197</v>
      </c>
      <c r="AO341" s="1">
        <v>0.73</v>
      </c>
      <c r="AP341" s="1">
        <v>7.3999999999999996E-2</v>
      </c>
      <c r="AQ341" s="1">
        <v>6</v>
      </c>
      <c r="AR341" s="1">
        <v>90</v>
      </c>
      <c r="AS341" s="1">
        <v>2.14</v>
      </c>
      <c r="AT341" s="1">
        <v>69</v>
      </c>
      <c r="AU341" s="1">
        <v>0.1</v>
      </c>
      <c r="AV341" s="1">
        <v>5</v>
      </c>
      <c r="AW341" s="1">
        <v>3.41</v>
      </c>
      <c r="AX341" s="1">
        <v>0.04</v>
      </c>
      <c r="AY341" s="1">
        <v>0.94</v>
      </c>
      <c r="AZ341" s="1">
        <v>4</v>
      </c>
    </row>
    <row r="342" spans="1:52" s="1" customFormat="1" x14ac:dyDescent="0.25">
      <c r="A342" s="1" t="s">
        <v>24</v>
      </c>
      <c r="B342" s="1">
        <v>2146</v>
      </c>
      <c r="C342" s="1">
        <v>2156</v>
      </c>
      <c r="D342" s="1">
        <v>10</v>
      </c>
      <c r="E342" s="1">
        <f t="shared" si="47"/>
        <v>654.10080000000005</v>
      </c>
      <c r="F342" s="1">
        <f t="shared" si="48"/>
        <v>657.14880000000005</v>
      </c>
      <c r="G342" s="1">
        <f t="shared" si="49"/>
        <v>3.048</v>
      </c>
      <c r="H342" s="1" t="s">
        <v>15</v>
      </c>
      <c r="I342" s="1">
        <v>463001</v>
      </c>
      <c r="J342" s="1">
        <f t="shared" si="43"/>
        <v>4.47</v>
      </c>
      <c r="K342" s="1">
        <f t="shared" si="44"/>
        <v>0.2</v>
      </c>
      <c r="L342" s="1">
        <f t="shared" si="45"/>
        <v>170</v>
      </c>
      <c r="M342" s="1">
        <f t="shared" si="50"/>
        <v>3.5999999999999997E-2</v>
      </c>
      <c r="N342" s="1" t="s">
        <v>57</v>
      </c>
      <c r="P342" s="1">
        <f t="shared" si="42"/>
        <v>0</v>
      </c>
      <c r="Q342" s="1">
        <v>0.44700000000000001</v>
      </c>
      <c r="R342" s="1">
        <v>17</v>
      </c>
      <c r="S342" s="1">
        <v>0.02</v>
      </c>
      <c r="T342" s="1" t="s">
        <v>32</v>
      </c>
      <c r="W342" s="1">
        <v>36</v>
      </c>
      <c r="X342" s="1">
        <v>3920</v>
      </c>
      <c r="Y342" s="1">
        <v>1.5</v>
      </c>
      <c r="Z342" s="1">
        <v>1099</v>
      </c>
      <c r="AA342" s="1">
        <v>15.5</v>
      </c>
      <c r="AB342" s="1">
        <v>31</v>
      </c>
      <c r="AC342" s="1">
        <v>82</v>
      </c>
      <c r="AD342" s="1">
        <v>1771</v>
      </c>
      <c r="AE342" s="1">
        <v>12.14</v>
      </c>
      <c r="AF342" s="1">
        <v>44</v>
      </c>
      <c r="AG342" s="1">
        <v>4</v>
      </c>
      <c r="AH342" s="1">
        <v>1</v>
      </c>
      <c r="AI342" s="1">
        <v>2</v>
      </c>
      <c r="AJ342" s="1">
        <v>13</v>
      </c>
      <c r="AK342" s="1">
        <v>9.9</v>
      </c>
      <c r="AL342" s="1">
        <v>1.5</v>
      </c>
      <c r="AM342" s="1">
        <v>23</v>
      </c>
      <c r="AN342" s="1">
        <v>180</v>
      </c>
      <c r="AO342" s="1">
        <v>0.56000000000000005</v>
      </c>
      <c r="AP342" s="1">
        <v>7.2999999999999995E-2</v>
      </c>
      <c r="AQ342" s="1">
        <v>5</v>
      </c>
      <c r="AR342" s="1">
        <v>102</v>
      </c>
      <c r="AS342" s="1">
        <v>1.85</v>
      </c>
      <c r="AT342" s="1">
        <v>50</v>
      </c>
      <c r="AU342" s="1">
        <v>0.05</v>
      </c>
      <c r="AV342" s="1">
        <v>5</v>
      </c>
      <c r="AW342" s="1">
        <v>2.92</v>
      </c>
      <c r="AX342" s="1">
        <v>0.02</v>
      </c>
      <c r="AY342" s="1">
        <v>0.32</v>
      </c>
      <c r="AZ342" s="1">
        <v>1</v>
      </c>
    </row>
    <row r="343" spans="1:52" s="1" customFormat="1" x14ac:dyDescent="0.25">
      <c r="A343" s="1" t="s">
        <v>24</v>
      </c>
      <c r="B343" s="1">
        <v>2156</v>
      </c>
      <c r="C343" s="1">
        <v>2166</v>
      </c>
      <c r="D343" s="1">
        <v>10</v>
      </c>
      <c r="E343" s="1">
        <f t="shared" si="47"/>
        <v>657.14880000000005</v>
      </c>
      <c r="F343" s="1">
        <f t="shared" si="48"/>
        <v>660.19680000000005</v>
      </c>
      <c r="G343" s="1">
        <f t="shared" si="49"/>
        <v>3.048</v>
      </c>
      <c r="H343" s="1" t="s">
        <v>15</v>
      </c>
      <c r="I343" s="1">
        <v>463002</v>
      </c>
      <c r="J343" s="1">
        <f t="shared" si="43"/>
        <v>1.79</v>
      </c>
      <c r="K343" s="1">
        <f t="shared" si="44"/>
        <v>0.1</v>
      </c>
      <c r="L343" s="1">
        <f t="shared" si="45"/>
        <v>60</v>
      </c>
      <c r="M343" s="1">
        <f t="shared" si="50"/>
        <v>3.3000000000000002E-2</v>
      </c>
      <c r="N343" s="1" t="s">
        <v>57</v>
      </c>
      <c r="P343" s="1">
        <f t="shared" si="42"/>
        <v>0</v>
      </c>
      <c r="Q343" s="1">
        <v>0.17899999999999999</v>
      </c>
      <c r="R343" s="1">
        <v>6</v>
      </c>
      <c r="S343" s="1">
        <v>0.01</v>
      </c>
      <c r="T343" s="1" t="s">
        <v>32</v>
      </c>
      <c r="W343" s="1">
        <v>33</v>
      </c>
      <c r="X343" s="1">
        <v>1686</v>
      </c>
      <c r="Y343" s="1">
        <v>1.5</v>
      </c>
      <c r="Z343" s="1">
        <v>552</v>
      </c>
      <c r="AA343" s="1">
        <v>6.1</v>
      </c>
      <c r="AB343" s="1">
        <v>15</v>
      </c>
      <c r="AC343" s="1">
        <v>43</v>
      </c>
      <c r="AD343" s="1">
        <v>1199</v>
      </c>
      <c r="AE343" s="1">
        <v>7.31</v>
      </c>
      <c r="AF343" s="1">
        <v>27</v>
      </c>
      <c r="AG343" s="1">
        <v>4</v>
      </c>
      <c r="AH343" s="1">
        <v>1</v>
      </c>
      <c r="AI343" s="1">
        <v>1</v>
      </c>
      <c r="AJ343" s="1">
        <v>16</v>
      </c>
      <c r="AK343" s="1">
        <v>4.3</v>
      </c>
      <c r="AL343" s="1">
        <v>1.5</v>
      </c>
      <c r="AM343" s="1">
        <v>10</v>
      </c>
      <c r="AN343" s="1">
        <v>133</v>
      </c>
      <c r="AO343" s="1">
        <v>0.6</v>
      </c>
      <c r="AP343" s="1">
        <v>0.08</v>
      </c>
      <c r="AQ343" s="1">
        <v>5</v>
      </c>
      <c r="AR343" s="1">
        <v>18</v>
      </c>
      <c r="AS343" s="1">
        <v>1.27</v>
      </c>
      <c r="AT343" s="1">
        <v>90</v>
      </c>
      <c r="AU343" s="1">
        <v>0.08</v>
      </c>
      <c r="AV343" s="1">
        <v>5</v>
      </c>
      <c r="AW343" s="1">
        <v>2.36</v>
      </c>
      <c r="AX343" s="1">
        <v>0.04</v>
      </c>
      <c r="AY343" s="1">
        <v>0.52</v>
      </c>
      <c r="AZ343" s="1">
        <v>3</v>
      </c>
    </row>
    <row r="344" spans="1:52" s="1" customFormat="1" x14ac:dyDescent="0.25">
      <c r="A344" s="1" t="s">
        <v>24</v>
      </c>
      <c r="B344" s="1">
        <v>2166</v>
      </c>
      <c r="C344" s="1">
        <v>2176</v>
      </c>
      <c r="D344" s="1">
        <v>10</v>
      </c>
      <c r="E344" s="1">
        <f t="shared" si="47"/>
        <v>660.19680000000005</v>
      </c>
      <c r="F344" s="1">
        <f t="shared" si="48"/>
        <v>663.24480000000005</v>
      </c>
      <c r="G344" s="1">
        <f t="shared" si="49"/>
        <v>3.048</v>
      </c>
      <c r="H344" s="1" t="s">
        <v>15</v>
      </c>
      <c r="I344" s="1">
        <v>463003</v>
      </c>
      <c r="J344" s="1">
        <f t="shared" si="43"/>
        <v>2.9499999999999997</v>
      </c>
      <c r="K344" s="1">
        <f t="shared" si="44"/>
        <v>0.2</v>
      </c>
      <c r="L344" s="1">
        <f t="shared" si="45"/>
        <v>110</v>
      </c>
      <c r="M344" s="1">
        <f t="shared" si="50"/>
        <v>1.7999999999999999E-2</v>
      </c>
      <c r="N344" s="1" t="s">
        <v>57</v>
      </c>
      <c r="P344" s="1">
        <f t="shared" si="42"/>
        <v>0</v>
      </c>
      <c r="Q344" s="1">
        <v>0.29499999999999998</v>
      </c>
      <c r="R344" s="1">
        <v>11</v>
      </c>
      <c r="S344" s="1">
        <v>0.02</v>
      </c>
      <c r="T344" s="1" t="s">
        <v>32</v>
      </c>
      <c r="W344" s="1">
        <v>18</v>
      </c>
      <c r="X344" s="1">
        <v>2691</v>
      </c>
      <c r="Y344" s="1">
        <v>1.5</v>
      </c>
      <c r="Z344" s="1">
        <v>255</v>
      </c>
      <c r="AA344" s="1">
        <v>10.3</v>
      </c>
      <c r="AB344" s="1">
        <v>12</v>
      </c>
      <c r="AC344" s="1">
        <v>41</v>
      </c>
      <c r="AD344" s="1">
        <v>1106</v>
      </c>
      <c r="AE344" s="1">
        <v>7.09</v>
      </c>
      <c r="AF344" s="1">
        <v>84</v>
      </c>
      <c r="AG344" s="1">
        <v>4</v>
      </c>
      <c r="AH344" s="1">
        <v>1</v>
      </c>
      <c r="AI344" s="1">
        <v>3</v>
      </c>
      <c r="AJ344" s="1">
        <v>26</v>
      </c>
      <c r="AK344" s="1">
        <v>2.5</v>
      </c>
      <c r="AL344" s="1">
        <v>1.5</v>
      </c>
      <c r="AM344" s="1">
        <v>21</v>
      </c>
      <c r="AN344" s="1">
        <v>133</v>
      </c>
      <c r="AO344" s="1">
        <v>0.7</v>
      </c>
      <c r="AP344" s="1">
        <v>0.06</v>
      </c>
      <c r="AQ344" s="1">
        <v>5</v>
      </c>
      <c r="AR344" s="1">
        <v>31</v>
      </c>
      <c r="AS344" s="1">
        <v>1.28</v>
      </c>
      <c r="AT344" s="1">
        <v>107</v>
      </c>
      <c r="AU344" s="1">
        <v>0.11</v>
      </c>
      <c r="AV344" s="1">
        <v>4</v>
      </c>
      <c r="AW344" s="1">
        <v>2.35</v>
      </c>
      <c r="AX344" s="1">
        <v>7.0000000000000007E-2</v>
      </c>
      <c r="AY344" s="1">
        <v>0.53</v>
      </c>
      <c r="AZ344" s="1">
        <v>1</v>
      </c>
    </row>
    <row r="345" spans="1:52" s="1" customFormat="1" x14ac:dyDescent="0.25">
      <c r="A345" s="1" t="s">
        <v>24</v>
      </c>
      <c r="B345" s="1">
        <v>2176</v>
      </c>
      <c r="C345" s="1">
        <v>2186</v>
      </c>
      <c r="D345" s="1">
        <v>10</v>
      </c>
      <c r="E345" s="1">
        <f t="shared" si="47"/>
        <v>663.24480000000005</v>
      </c>
      <c r="F345" s="1">
        <f t="shared" si="48"/>
        <v>666.29280000000006</v>
      </c>
      <c r="G345" s="1">
        <f t="shared" si="49"/>
        <v>3.048</v>
      </c>
      <c r="H345" s="1" t="s">
        <v>15</v>
      </c>
      <c r="I345" s="1">
        <v>463004</v>
      </c>
      <c r="J345" s="1">
        <f t="shared" si="43"/>
        <v>2.0699999999999998</v>
      </c>
      <c r="K345" s="1">
        <f t="shared" si="44"/>
        <v>0.2</v>
      </c>
      <c r="L345" s="1">
        <f t="shared" si="45"/>
        <v>90</v>
      </c>
      <c r="M345" s="1">
        <f t="shared" si="50"/>
        <v>5.1999999999999998E-2</v>
      </c>
      <c r="N345" s="1" t="s">
        <v>57</v>
      </c>
      <c r="P345" s="1">
        <f t="shared" si="42"/>
        <v>0</v>
      </c>
      <c r="Q345" s="1">
        <v>0.20699999999999999</v>
      </c>
      <c r="R345" s="1">
        <v>9</v>
      </c>
      <c r="S345" s="1">
        <v>0.02</v>
      </c>
      <c r="T345" s="1" t="s">
        <v>32</v>
      </c>
      <c r="W345" s="1">
        <v>52</v>
      </c>
      <c r="X345" s="1">
        <v>1898</v>
      </c>
      <c r="Y345" s="1">
        <v>3</v>
      </c>
      <c r="Z345" s="1">
        <v>255</v>
      </c>
      <c r="AA345" s="1">
        <v>8.1</v>
      </c>
      <c r="AB345" s="1">
        <v>10</v>
      </c>
      <c r="AC345" s="1">
        <v>32</v>
      </c>
      <c r="AD345" s="1">
        <v>1156</v>
      </c>
      <c r="AE345" s="1">
        <v>6.77</v>
      </c>
      <c r="AF345" s="1">
        <v>9</v>
      </c>
      <c r="AG345" s="1">
        <v>8</v>
      </c>
      <c r="AH345" s="1">
        <v>1</v>
      </c>
      <c r="AI345" s="1">
        <v>2</v>
      </c>
      <c r="AJ345" s="1">
        <v>28</v>
      </c>
      <c r="AK345" s="1">
        <v>2.2000000000000002</v>
      </c>
      <c r="AL345" s="1">
        <v>1.5</v>
      </c>
      <c r="AM345" s="1">
        <v>19</v>
      </c>
      <c r="AN345" s="1">
        <v>138</v>
      </c>
      <c r="AO345" s="1">
        <v>0.67</v>
      </c>
      <c r="AP345" s="1">
        <v>4.1000000000000002E-2</v>
      </c>
      <c r="AQ345" s="1">
        <v>4</v>
      </c>
      <c r="AR345" s="1">
        <v>18</v>
      </c>
      <c r="AS345" s="1">
        <v>1.4</v>
      </c>
      <c r="AT345" s="1">
        <v>102</v>
      </c>
      <c r="AU345" s="1">
        <v>0.11</v>
      </c>
      <c r="AV345" s="1">
        <v>4</v>
      </c>
      <c r="AW345" s="1">
        <v>2.5099999999999998</v>
      </c>
      <c r="AX345" s="1">
        <v>7.0000000000000007E-2</v>
      </c>
      <c r="AY345" s="1">
        <v>0.57999999999999996</v>
      </c>
      <c r="AZ345" s="1">
        <v>1</v>
      </c>
    </row>
    <row r="346" spans="1:52" s="1" customFormat="1" x14ac:dyDescent="0.25">
      <c r="A346" s="1" t="s">
        <v>24</v>
      </c>
      <c r="B346" s="1">
        <v>2186</v>
      </c>
      <c r="C346" s="1">
        <v>2196</v>
      </c>
      <c r="D346" s="1">
        <v>10</v>
      </c>
      <c r="E346" s="1">
        <f t="shared" si="47"/>
        <v>666.29280000000006</v>
      </c>
      <c r="F346" s="1">
        <f t="shared" si="48"/>
        <v>669.34080000000006</v>
      </c>
      <c r="G346" s="1">
        <f t="shared" si="49"/>
        <v>3.048</v>
      </c>
      <c r="H346" s="1" t="s">
        <v>15</v>
      </c>
      <c r="I346" s="1">
        <v>463005</v>
      </c>
      <c r="J346" s="1">
        <f t="shared" si="43"/>
        <v>2.36</v>
      </c>
      <c r="K346" s="1">
        <f t="shared" si="44"/>
        <v>0.3</v>
      </c>
      <c r="L346" s="1">
        <f t="shared" si="45"/>
        <v>90</v>
      </c>
      <c r="M346" s="1">
        <f t="shared" si="50"/>
        <v>2.9000000000000001E-2</v>
      </c>
      <c r="N346" s="1" t="s">
        <v>57</v>
      </c>
      <c r="P346" s="1">
        <f t="shared" si="42"/>
        <v>0</v>
      </c>
      <c r="Q346" s="1">
        <v>0.23599999999999999</v>
      </c>
      <c r="R346" s="1">
        <v>9</v>
      </c>
      <c r="S346" s="1">
        <v>0.03</v>
      </c>
      <c r="T346" s="1" t="s">
        <v>32</v>
      </c>
      <c r="W346" s="1">
        <v>29</v>
      </c>
      <c r="X346" s="1">
        <v>2235</v>
      </c>
      <c r="Y346" s="1">
        <v>9</v>
      </c>
      <c r="Z346" s="1">
        <v>645</v>
      </c>
      <c r="AA346" s="1">
        <v>9.1</v>
      </c>
      <c r="AB346" s="1">
        <v>22</v>
      </c>
      <c r="AC346" s="1">
        <v>56</v>
      </c>
      <c r="AD346" s="1">
        <v>1916</v>
      </c>
      <c r="AE346" s="1">
        <v>10.02</v>
      </c>
      <c r="AF346" s="1">
        <v>90</v>
      </c>
      <c r="AG346" s="1">
        <v>4</v>
      </c>
      <c r="AH346" s="1">
        <v>1</v>
      </c>
      <c r="AI346" s="1">
        <v>3</v>
      </c>
      <c r="AJ346" s="1">
        <v>29</v>
      </c>
      <c r="AK346" s="1">
        <v>5.4</v>
      </c>
      <c r="AL346" s="1">
        <v>3</v>
      </c>
      <c r="AM346" s="1">
        <v>18</v>
      </c>
      <c r="AN346" s="1">
        <v>151</v>
      </c>
      <c r="AO346" s="1">
        <v>0.76</v>
      </c>
      <c r="AP346" s="1">
        <v>9.7000000000000003E-2</v>
      </c>
      <c r="AQ346" s="1">
        <v>7</v>
      </c>
      <c r="AR346" s="1">
        <v>62</v>
      </c>
      <c r="AS346" s="1">
        <v>2.14</v>
      </c>
      <c r="AT346" s="1">
        <v>43</v>
      </c>
      <c r="AU346" s="1">
        <v>0.06</v>
      </c>
      <c r="AV346" s="1">
        <v>5</v>
      </c>
      <c r="AW346" s="1">
        <v>3.47</v>
      </c>
      <c r="AX346" s="1">
        <v>0.05</v>
      </c>
      <c r="AY346" s="1">
        <v>0.5</v>
      </c>
      <c r="AZ346" s="1">
        <v>1</v>
      </c>
    </row>
    <row r="347" spans="1:52" s="1" customFormat="1" x14ac:dyDescent="0.25">
      <c r="A347" s="1" t="s">
        <v>24</v>
      </c>
      <c r="B347" s="1">
        <v>2196</v>
      </c>
      <c r="C347" s="1">
        <v>2206</v>
      </c>
      <c r="D347" s="1">
        <v>10</v>
      </c>
      <c r="E347" s="1">
        <f t="shared" si="47"/>
        <v>669.34080000000006</v>
      </c>
      <c r="F347" s="1">
        <f t="shared" si="48"/>
        <v>672.38880000000006</v>
      </c>
      <c r="G347" s="1">
        <f t="shared" si="49"/>
        <v>3.048</v>
      </c>
      <c r="H347" s="1" t="s">
        <v>15</v>
      </c>
      <c r="I347" s="1">
        <v>463006</v>
      </c>
      <c r="J347" s="1">
        <f t="shared" si="43"/>
        <v>2.0100000000000002</v>
      </c>
      <c r="K347" s="1">
        <f t="shared" si="44"/>
        <v>0.2</v>
      </c>
      <c r="L347" s="1">
        <f t="shared" si="45"/>
        <v>90</v>
      </c>
      <c r="M347" s="1">
        <f t="shared" si="50"/>
        <v>0.01</v>
      </c>
      <c r="N347" s="1" t="s">
        <v>57</v>
      </c>
      <c r="P347" s="1">
        <f t="shared" si="42"/>
        <v>0</v>
      </c>
      <c r="Q347" s="1">
        <v>0.20100000000000001</v>
      </c>
      <c r="R347" s="1">
        <v>9</v>
      </c>
      <c r="S347" s="1">
        <v>0.02</v>
      </c>
      <c r="T347" s="1" t="s">
        <v>32</v>
      </c>
      <c r="W347" s="1">
        <v>10</v>
      </c>
      <c r="X347" s="1">
        <v>1914</v>
      </c>
      <c r="Y347" s="1">
        <v>18</v>
      </c>
      <c r="Z347" s="1">
        <v>426</v>
      </c>
      <c r="AA347" s="1">
        <v>7.8</v>
      </c>
      <c r="AB347" s="1">
        <v>29</v>
      </c>
      <c r="AC347" s="1">
        <v>38</v>
      </c>
      <c r="AD347" s="1">
        <v>1202</v>
      </c>
      <c r="AE347" s="1">
        <v>5.54</v>
      </c>
      <c r="AF347" s="1">
        <v>157</v>
      </c>
      <c r="AG347" s="1">
        <v>4</v>
      </c>
      <c r="AH347" s="1">
        <v>1</v>
      </c>
      <c r="AI347" s="1">
        <v>2</v>
      </c>
      <c r="AJ347" s="1">
        <v>20</v>
      </c>
      <c r="AK347" s="1">
        <v>3.6</v>
      </c>
      <c r="AL347" s="1">
        <v>4</v>
      </c>
      <c r="AM347" s="1">
        <v>30</v>
      </c>
      <c r="AN347" s="1">
        <v>87</v>
      </c>
      <c r="AO347" s="1">
        <v>1.17</v>
      </c>
      <c r="AP347" s="1">
        <v>0.14199999999999999</v>
      </c>
      <c r="AQ347" s="1">
        <v>7</v>
      </c>
      <c r="AR347" s="1">
        <v>11</v>
      </c>
      <c r="AS347" s="1">
        <v>1.03</v>
      </c>
      <c r="AT347" s="1">
        <v>47</v>
      </c>
      <c r="AU347" s="1">
        <v>0.02</v>
      </c>
      <c r="AV347" s="1">
        <v>8</v>
      </c>
      <c r="AW347" s="1">
        <v>2.13</v>
      </c>
      <c r="AX347" s="1">
        <v>0.03</v>
      </c>
      <c r="AY347" s="1">
        <v>0.39</v>
      </c>
      <c r="AZ347" s="1">
        <v>1</v>
      </c>
    </row>
    <row r="348" spans="1:52" s="1" customFormat="1" x14ac:dyDescent="0.25">
      <c r="A348" s="1" t="s">
        <v>24</v>
      </c>
      <c r="B348" s="1">
        <v>2206</v>
      </c>
      <c r="C348" s="1">
        <v>2216</v>
      </c>
      <c r="D348" s="1">
        <v>10</v>
      </c>
      <c r="E348" s="1">
        <f t="shared" si="47"/>
        <v>672.38880000000006</v>
      </c>
      <c r="F348" s="1">
        <f t="shared" si="48"/>
        <v>675.43680000000006</v>
      </c>
      <c r="G348" s="1">
        <f t="shared" si="49"/>
        <v>3.048</v>
      </c>
      <c r="H348" s="1" t="s">
        <v>15</v>
      </c>
      <c r="I348" s="1">
        <v>463008</v>
      </c>
      <c r="J348" s="1">
        <f t="shared" si="43"/>
        <v>1.51</v>
      </c>
      <c r="K348" s="1">
        <f t="shared" si="44"/>
        <v>0.1</v>
      </c>
      <c r="L348" s="1">
        <f t="shared" si="45"/>
        <v>60</v>
      </c>
      <c r="M348" s="1">
        <f t="shared" si="50"/>
        <v>4.0000000000000001E-3</v>
      </c>
      <c r="N348" s="1" t="s">
        <v>57</v>
      </c>
      <c r="P348" s="1">
        <f t="shared" si="42"/>
        <v>0</v>
      </c>
      <c r="Q348" s="1">
        <v>0.151</v>
      </c>
      <c r="R348" s="1">
        <v>6</v>
      </c>
      <c r="S348" s="1">
        <v>0.01</v>
      </c>
      <c r="T348" s="1" t="s">
        <v>32</v>
      </c>
      <c r="W348" s="1">
        <v>4</v>
      </c>
      <c r="X348" s="1">
        <v>1420</v>
      </c>
      <c r="Y348" s="1">
        <v>1.5</v>
      </c>
      <c r="Z348" s="1">
        <v>183</v>
      </c>
      <c r="AA348" s="1">
        <v>5.2</v>
      </c>
      <c r="AB348" s="1">
        <v>19</v>
      </c>
      <c r="AC348" s="1">
        <v>23</v>
      </c>
      <c r="AD348" s="1">
        <v>961</v>
      </c>
      <c r="AE348" s="1">
        <v>4.8899999999999997</v>
      </c>
      <c r="AF348" s="1">
        <v>22</v>
      </c>
      <c r="AG348" s="1">
        <v>4</v>
      </c>
      <c r="AH348" s="1">
        <v>1</v>
      </c>
      <c r="AI348" s="1">
        <v>3</v>
      </c>
      <c r="AJ348" s="1">
        <v>39</v>
      </c>
      <c r="AK348" s="1">
        <v>1.8</v>
      </c>
      <c r="AL348" s="1">
        <v>5</v>
      </c>
      <c r="AM348" s="1">
        <v>4</v>
      </c>
      <c r="AN348" s="1">
        <v>65</v>
      </c>
      <c r="AO348" s="1">
        <v>1.39</v>
      </c>
      <c r="AP348" s="1">
        <v>4.8000000000000001E-2</v>
      </c>
      <c r="AQ348" s="1">
        <v>5</v>
      </c>
      <c r="AR348" s="1">
        <v>16</v>
      </c>
      <c r="AS348" s="1">
        <v>0.85</v>
      </c>
      <c r="AT348" s="1">
        <v>84</v>
      </c>
      <c r="AU348" s="1">
        <v>0.05</v>
      </c>
      <c r="AV348" s="1">
        <v>10</v>
      </c>
      <c r="AW348" s="1">
        <v>2.16</v>
      </c>
      <c r="AX348" s="1">
        <v>0.06</v>
      </c>
      <c r="AY348" s="1">
        <v>0.39</v>
      </c>
      <c r="AZ348" s="1">
        <v>1</v>
      </c>
    </row>
    <row r="349" spans="1:52" s="1" customFormat="1" x14ac:dyDescent="0.25">
      <c r="A349" s="1" t="s">
        <v>24</v>
      </c>
      <c r="B349" s="1">
        <v>2216</v>
      </c>
      <c r="C349" s="1">
        <v>2226</v>
      </c>
      <c r="D349" s="1">
        <v>10</v>
      </c>
      <c r="E349" s="1">
        <f t="shared" si="47"/>
        <v>675.43680000000006</v>
      </c>
      <c r="F349" s="1">
        <f t="shared" si="48"/>
        <v>678.48480000000006</v>
      </c>
      <c r="G349" s="1">
        <f t="shared" si="49"/>
        <v>3.048</v>
      </c>
      <c r="H349" s="1" t="s">
        <v>15</v>
      </c>
      <c r="I349" s="1">
        <v>463009</v>
      </c>
      <c r="J349" s="1">
        <f t="shared" si="43"/>
        <v>0.63</v>
      </c>
      <c r="K349" s="1">
        <f t="shared" si="44"/>
        <v>0.1</v>
      </c>
      <c r="L349" s="1">
        <f t="shared" si="45"/>
        <v>30</v>
      </c>
      <c r="M349" s="1">
        <f t="shared" si="50"/>
        <v>5.0000000000000001E-4</v>
      </c>
      <c r="N349" s="1" t="s">
        <v>55</v>
      </c>
      <c r="P349" s="1">
        <f t="shared" si="42"/>
        <v>0</v>
      </c>
      <c r="Q349" s="1">
        <v>6.3E-2</v>
      </c>
      <c r="R349" s="1">
        <v>3</v>
      </c>
      <c r="S349" s="1">
        <v>0.01</v>
      </c>
      <c r="T349" s="1" t="s">
        <v>32</v>
      </c>
      <c r="W349" s="1">
        <v>0.5</v>
      </c>
      <c r="X349" s="1">
        <v>573</v>
      </c>
      <c r="Y349" s="1">
        <v>1.5</v>
      </c>
      <c r="Z349" s="1">
        <v>181</v>
      </c>
      <c r="AA349" s="1">
        <v>2.6</v>
      </c>
      <c r="AB349" s="1">
        <v>82</v>
      </c>
      <c r="AC349" s="1">
        <v>38</v>
      </c>
      <c r="AD349" s="1">
        <v>1244</v>
      </c>
      <c r="AE349" s="1">
        <v>7.24</v>
      </c>
      <c r="AF349" s="1">
        <v>193</v>
      </c>
      <c r="AG349" s="1">
        <v>4</v>
      </c>
      <c r="AH349" s="1">
        <v>1</v>
      </c>
      <c r="AI349" s="1">
        <v>1</v>
      </c>
      <c r="AJ349" s="1">
        <v>32</v>
      </c>
      <c r="AK349" s="1">
        <v>1.5</v>
      </c>
      <c r="AL349" s="1">
        <v>4</v>
      </c>
      <c r="AM349" s="1">
        <v>1.5</v>
      </c>
      <c r="AN349" s="1">
        <v>150</v>
      </c>
      <c r="AO349" s="1">
        <v>0.92</v>
      </c>
      <c r="AP349" s="1">
        <v>4.5999999999999999E-2</v>
      </c>
      <c r="AQ349" s="1">
        <v>5</v>
      </c>
      <c r="AR349" s="1">
        <v>241</v>
      </c>
      <c r="AS349" s="1">
        <v>2.67</v>
      </c>
      <c r="AT349" s="1">
        <v>234</v>
      </c>
      <c r="AU349" s="1">
        <v>0.16</v>
      </c>
      <c r="AV349" s="1">
        <v>4</v>
      </c>
      <c r="AW349" s="1">
        <v>3.45</v>
      </c>
      <c r="AX349" s="1">
        <v>0.05</v>
      </c>
      <c r="AY349" s="1">
        <v>1.4</v>
      </c>
      <c r="AZ349" s="1">
        <v>1</v>
      </c>
    </row>
    <row r="350" spans="1:52" s="1" customFormat="1" x14ac:dyDescent="0.25">
      <c r="A350" s="1" t="s">
        <v>24</v>
      </c>
      <c r="B350" s="1">
        <v>2226</v>
      </c>
      <c r="C350" s="1">
        <v>2236</v>
      </c>
      <c r="D350" s="1">
        <v>10</v>
      </c>
      <c r="E350" s="1">
        <f t="shared" si="47"/>
        <v>678.48480000000006</v>
      </c>
      <c r="F350" s="1">
        <f t="shared" si="48"/>
        <v>681.53280000000007</v>
      </c>
      <c r="G350" s="1">
        <f t="shared" si="49"/>
        <v>3.048</v>
      </c>
      <c r="H350" s="1" t="s">
        <v>15</v>
      </c>
      <c r="I350" s="1">
        <v>463010</v>
      </c>
      <c r="J350" s="1">
        <f t="shared" si="43"/>
        <v>0.6</v>
      </c>
      <c r="K350" s="1">
        <f t="shared" si="44"/>
        <v>0.05</v>
      </c>
      <c r="L350" s="1">
        <f t="shared" si="45"/>
        <v>30</v>
      </c>
      <c r="M350" s="1">
        <f t="shared" si="50"/>
        <v>2.4E-2</v>
      </c>
      <c r="N350" s="1" t="s">
        <v>55</v>
      </c>
      <c r="P350" s="1">
        <f t="shared" si="42"/>
        <v>0</v>
      </c>
      <c r="Q350" s="1">
        <v>0.06</v>
      </c>
      <c r="R350" s="1">
        <v>3</v>
      </c>
      <c r="S350" s="1">
        <v>5.0000000000000001E-3</v>
      </c>
      <c r="T350" s="1" t="s">
        <v>32</v>
      </c>
      <c r="W350" s="1">
        <v>24</v>
      </c>
      <c r="X350" s="1">
        <v>541</v>
      </c>
      <c r="Y350" s="1">
        <v>8</v>
      </c>
      <c r="Z350" s="1">
        <v>251</v>
      </c>
      <c r="AA350" s="1">
        <v>2.9</v>
      </c>
      <c r="AB350" s="1">
        <v>15</v>
      </c>
      <c r="AC350" s="1">
        <v>14</v>
      </c>
      <c r="AD350" s="1">
        <v>762</v>
      </c>
      <c r="AE350" s="1">
        <v>3.59</v>
      </c>
      <c r="AF350" s="1">
        <v>25</v>
      </c>
      <c r="AG350" s="1">
        <v>4</v>
      </c>
      <c r="AH350" s="1">
        <v>1</v>
      </c>
      <c r="AI350" s="1">
        <v>3</v>
      </c>
      <c r="AJ350" s="1">
        <v>31</v>
      </c>
      <c r="AK350" s="1">
        <v>1.9</v>
      </c>
      <c r="AL350" s="1">
        <v>3</v>
      </c>
      <c r="AM350" s="1">
        <v>8</v>
      </c>
      <c r="AN350" s="1">
        <v>64</v>
      </c>
      <c r="AO350" s="1">
        <v>0.77</v>
      </c>
      <c r="AP350" s="1">
        <v>6.8000000000000005E-2</v>
      </c>
      <c r="AQ350" s="1">
        <v>8</v>
      </c>
      <c r="AR350" s="1">
        <v>7</v>
      </c>
      <c r="AS350" s="1">
        <v>0.75</v>
      </c>
      <c r="AT350" s="1">
        <v>50</v>
      </c>
      <c r="AU350" s="1">
        <v>0.06</v>
      </c>
      <c r="AV350" s="1">
        <v>6</v>
      </c>
      <c r="AW350" s="1">
        <v>1.9</v>
      </c>
      <c r="AX350" s="1">
        <v>0.05</v>
      </c>
      <c r="AY350" s="1">
        <v>0.39</v>
      </c>
      <c r="AZ350" s="1">
        <v>1</v>
      </c>
    </row>
    <row r="351" spans="1:52" s="1" customFormat="1" x14ac:dyDescent="0.25">
      <c r="A351" s="1" t="s">
        <v>24</v>
      </c>
      <c r="B351" s="1">
        <v>2236</v>
      </c>
      <c r="C351" s="1">
        <v>2246</v>
      </c>
      <c r="D351" s="1">
        <v>10</v>
      </c>
      <c r="E351" s="1">
        <f t="shared" si="47"/>
        <v>681.53280000000007</v>
      </c>
      <c r="F351" s="1">
        <f t="shared" si="48"/>
        <v>684.58080000000007</v>
      </c>
      <c r="G351" s="1">
        <f t="shared" si="49"/>
        <v>3.048</v>
      </c>
      <c r="H351" s="1" t="s">
        <v>15</v>
      </c>
      <c r="I351" s="1">
        <v>463011</v>
      </c>
      <c r="J351" s="1">
        <f t="shared" si="43"/>
        <v>1.83</v>
      </c>
      <c r="K351" s="1">
        <f t="shared" si="44"/>
        <v>0.05</v>
      </c>
      <c r="L351" s="1">
        <f t="shared" si="45"/>
        <v>60</v>
      </c>
      <c r="M351" s="1">
        <f t="shared" si="50"/>
        <v>3.0000000000000001E-3</v>
      </c>
      <c r="N351" s="1" t="s">
        <v>55</v>
      </c>
      <c r="P351" s="1">
        <f t="shared" si="42"/>
        <v>0</v>
      </c>
      <c r="Q351" s="1">
        <v>0.183</v>
      </c>
      <c r="R351" s="1">
        <v>6</v>
      </c>
      <c r="S351" s="1">
        <v>5.0000000000000001E-3</v>
      </c>
      <c r="T351" s="1" t="s">
        <v>32</v>
      </c>
      <c r="W351" s="1">
        <v>3</v>
      </c>
      <c r="X351" s="1">
        <v>1679</v>
      </c>
      <c r="Y351" s="1">
        <v>3</v>
      </c>
      <c r="Z351" s="1">
        <v>129</v>
      </c>
      <c r="AA351" s="1">
        <v>5.6</v>
      </c>
      <c r="AB351" s="1">
        <v>19</v>
      </c>
      <c r="AC351" s="1">
        <v>36</v>
      </c>
      <c r="AD351" s="1">
        <v>683</v>
      </c>
      <c r="AE351" s="1">
        <v>5</v>
      </c>
      <c r="AF351" s="1">
        <v>75</v>
      </c>
      <c r="AG351" s="1">
        <v>4</v>
      </c>
      <c r="AH351" s="1">
        <v>1</v>
      </c>
      <c r="AI351" s="1">
        <v>1</v>
      </c>
      <c r="AJ351" s="1">
        <v>58</v>
      </c>
      <c r="AK351" s="1">
        <v>1.8</v>
      </c>
      <c r="AL351" s="1">
        <v>1.5</v>
      </c>
      <c r="AM351" s="1">
        <v>8</v>
      </c>
      <c r="AN351" s="1">
        <v>116</v>
      </c>
      <c r="AO351" s="1">
        <v>1.62</v>
      </c>
      <c r="AP351" s="1">
        <v>4.2000000000000003E-2</v>
      </c>
      <c r="AQ351" s="1">
        <v>3</v>
      </c>
      <c r="AR351" s="1">
        <v>10</v>
      </c>
      <c r="AS351" s="1">
        <v>0.96</v>
      </c>
      <c r="AT351" s="1">
        <v>47</v>
      </c>
      <c r="AU351" s="1">
        <v>0.08</v>
      </c>
      <c r="AV351" s="1">
        <v>6</v>
      </c>
      <c r="AW351" s="1">
        <v>2.84</v>
      </c>
      <c r="AX351" s="1">
        <v>0.1</v>
      </c>
      <c r="AY351" s="1">
        <v>0.34</v>
      </c>
      <c r="AZ351" s="1">
        <v>1</v>
      </c>
    </row>
    <row r="352" spans="1:52" s="1" customFormat="1" x14ac:dyDescent="0.25">
      <c r="A352" s="1" t="s">
        <v>24</v>
      </c>
      <c r="B352" s="1">
        <v>2246</v>
      </c>
      <c r="C352" s="1">
        <v>2256</v>
      </c>
      <c r="D352" s="1">
        <v>10</v>
      </c>
      <c r="E352" s="1">
        <f t="shared" si="47"/>
        <v>684.58080000000007</v>
      </c>
      <c r="F352" s="1">
        <f t="shared" si="48"/>
        <v>687.62880000000007</v>
      </c>
      <c r="G352" s="1">
        <f t="shared" si="49"/>
        <v>3.048</v>
      </c>
      <c r="H352" s="1" t="s">
        <v>15</v>
      </c>
      <c r="I352" s="1">
        <v>463012</v>
      </c>
      <c r="J352" s="1">
        <f t="shared" si="43"/>
        <v>0.13</v>
      </c>
      <c r="K352" s="1">
        <f t="shared" si="44"/>
        <v>0.05</v>
      </c>
      <c r="L352" s="1">
        <f t="shared" si="45"/>
        <v>6</v>
      </c>
      <c r="M352" s="1">
        <f t="shared" si="50"/>
        <v>1E-3</v>
      </c>
      <c r="N352" s="1" t="s">
        <v>55</v>
      </c>
      <c r="P352" s="1">
        <f t="shared" si="42"/>
        <v>0</v>
      </c>
      <c r="Q352" s="1">
        <v>1.2999999999999999E-2</v>
      </c>
      <c r="R352" s="1">
        <v>0.6</v>
      </c>
      <c r="S352" s="1">
        <v>5.0000000000000001E-3</v>
      </c>
      <c r="T352" s="1" t="s">
        <v>32</v>
      </c>
      <c r="W352" s="1">
        <v>1</v>
      </c>
      <c r="X352" s="1">
        <v>125</v>
      </c>
      <c r="Y352" s="1">
        <v>3</v>
      </c>
      <c r="Z352" s="1">
        <v>154</v>
      </c>
      <c r="AA352" s="1">
        <v>0.6</v>
      </c>
      <c r="AB352" s="1">
        <v>9</v>
      </c>
      <c r="AC352" s="1">
        <v>16</v>
      </c>
      <c r="AD352" s="1">
        <v>868</v>
      </c>
      <c r="AE352" s="1">
        <v>4.79</v>
      </c>
      <c r="AF352" s="1">
        <v>20</v>
      </c>
      <c r="AG352" s="1">
        <v>4</v>
      </c>
      <c r="AH352" s="1">
        <v>1</v>
      </c>
      <c r="AI352" s="1">
        <v>1</v>
      </c>
      <c r="AJ352" s="1">
        <v>31</v>
      </c>
      <c r="AK352" s="1">
        <v>1.1000000000000001</v>
      </c>
      <c r="AL352" s="1">
        <v>1.5</v>
      </c>
      <c r="AM352" s="1">
        <v>1.5</v>
      </c>
      <c r="AN352" s="1">
        <v>105</v>
      </c>
      <c r="AO352" s="1">
        <v>0.75</v>
      </c>
      <c r="AP352" s="1">
        <v>8.3000000000000004E-2</v>
      </c>
      <c r="AQ352" s="1">
        <v>5</v>
      </c>
      <c r="AR352" s="1">
        <v>9</v>
      </c>
      <c r="AS352" s="1">
        <v>1.23</v>
      </c>
      <c r="AT352" s="1">
        <v>84</v>
      </c>
      <c r="AU352" s="1">
        <v>0.11</v>
      </c>
      <c r="AV352" s="1">
        <v>8</v>
      </c>
      <c r="AW352" s="1">
        <v>2.33</v>
      </c>
      <c r="AX352" s="1">
        <v>0.08</v>
      </c>
      <c r="AY352" s="1">
        <v>0.82</v>
      </c>
      <c r="AZ352" s="1">
        <v>1</v>
      </c>
    </row>
    <row r="353" spans="1:52" s="1" customFormat="1" x14ac:dyDescent="0.25">
      <c r="A353" s="1" t="s">
        <v>24</v>
      </c>
      <c r="B353" s="1">
        <v>2256</v>
      </c>
      <c r="C353" s="1">
        <v>2266</v>
      </c>
      <c r="D353" s="1">
        <v>10</v>
      </c>
      <c r="E353" s="1">
        <f t="shared" si="47"/>
        <v>687.62880000000007</v>
      </c>
      <c r="F353" s="1">
        <f t="shared" si="48"/>
        <v>690.67680000000007</v>
      </c>
      <c r="G353" s="1">
        <f t="shared" si="49"/>
        <v>3.048</v>
      </c>
      <c r="H353" s="1" t="s">
        <v>15</v>
      </c>
      <c r="I353" s="1">
        <v>463014</v>
      </c>
      <c r="J353" s="1">
        <f t="shared" si="43"/>
        <v>0.51</v>
      </c>
      <c r="K353" s="1">
        <f t="shared" si="44"/>
        <v>0.05</v>
      </c>
      <c r="L353" s="1">
        <f t="shared" si="45"/>
        <v>16</v>
      </c>
      <c r="M353" s="1">
        <f t="shared" si="50"/>
        <v>1.4E-2</v>
      </c>
      <c r="N353" s="1" t="s">
        <v>58</v>
      </c>
      <c r="P353" s="1">
        <f t="shared" si="42"/>
        <v>0</v>
      </c>
      <c r="Q353" s="1">
        <v>5.0999999999999997E-2</v>
      </c>
      <c r="R353" s="1">
        <v>1.6</v>
      </c>
      <c r="S353" s="1">
        <v>5.0000000000000001E-3</v>
      </c>
      <c r="T353" s="1" t="s">
        <v>32</v>
      </c>
      <c r="W353" s="1">
        <v>14</v>
      </c>
      <c r="X353" s="1">
        <v>466</v>
      </c>
      <c r="Y353" s="1">
        <v>6</v>
      </c>
      <c r="Z353" s="1">
        <v>251</v>
      </c>
      <c r="AA353" s="1">
        <v>1.6</v>
      </c>
      <c r="AB353" s="1">
        <v>28</v>
      </c>
      <c r="AC353" s="1">
        <v>53</v>
      </c>
      <c r="AD353" s="1">
        <v>1755</v>
      </c>
      <c r="AE353" s="1">
        <v>10.48</v>
      </c>
      <c r="AF353" s="1">
        <v>17</v>
      </c>
      <c r="AG353" s="1">
        <v>11</v>
      </c>
      <c r="AH353" s="1">
        <v>1</v>
      </c>
      <c r="AI353" s="1">
        <v>2</v>
      </c>
      <c r="AJ353" s="1">
        <v>34</v>
      </c>
      <c r="AK353" s="1">
        <v>0.25</v>
      </c>
      <c r="AL353" s="1">
        <v>1.5</v>
      </c>
      <c r="AM353" s="1">
        <v>1.5</v>
      </c>
      <c r="AN353" s="1">
        <v>193</v>
      </c>
      <c r="AO353" s="1">
        <v>0.76</v>
      </c>
      <c r="AP353" s="1">
        <v>5.6000000000000001E-2</v>
      </c>
      <c r="AQ353" s="1">
        <v>9</v>
      </c>
      <c r="AR353" s="1">
        <v>68</v>
      </c>
      <c r="AS353" s="1">
        <v>2.1800000000000002</v>
      </c>
      <c r="AT353" s="1">
        <v>66</v>
      </c>
      <c r="AU353" s="1">
        <v>7.0000000000000007E-2</v>
      </c>
      <c r="AV353" s="1">
        <v>1.5</v>
      </c>
      <c r="AW353" s="1">
        <v>3.5</v>
      </c>
      <c r="AX353" s="1">
        <v>7.0000000000000007E-2</v>
      </c>
      <c r="AY353" s="1">
        <v>0.68</v>
      </c>
      <c r="AZ353" s="1">
        <v>1</v>
      </c>
    </row>
    <row r="354" spans="1:52" s="1" customFormat="1" x14ac:dyDescent="0.25">
      <c r="A354" s="1" t="s">
        <v>24</v>
      </c>
      <c r="B354" s="1">
        <v>2266</v>
      </c>
      <c r="C354" s="1">
        <v>2276</v>
      </c>
      <c r="D354" s="1">
        <v>10</v>
      </c>
      <c r="E354" s="1">
        <f t="shared" si="47"/>
        <v>690.67680000000007</v>
      </c>
      <c r="F354" s="1">
        <f t="shared" si="48"/>
        <v>693.72480000000007</v>
      </c>
      <c r="G354" s="1">
        <f t="shared" si="49"/>
        <v>3.048</v>
      </c>
      <c r="H354" s="1" t="s">
        <v>15</v>
      </c>
      <c r="I354" s="1">
        <v>463015</v>
      </c>
      <c r="J354" s="1">
        <f t="shared" si="43"/>
        <v>2.6900000000000004</v>
      </c>
      <c r="K354" s="1">
        <f t="shared" si="44"/>
        <v>0.05</v>
      </c>
      <c r="L354" s="1">
        <f t="shared" si="45"/>
        <v>110</v>
      </c>
      <c r="M354" s="1">
        <f t="shared" si="50"/>
        <v>7.0000000000000001E-3</v>
      </c>
      <c r="N354" s="1" t="s">
        <v>57</v>
      </c>
      <c r="P354" s="1">
        <f t="shared" si="42"/>
        <v>0</v>
      </c>
      <c r="Q354" s="1">
        <v>0.26900000000000002</v>
      </c>
      <c r="R354" s="1">
        <v>11</v>
      </c>
      <c r="S354" s="1">
        <v>5.0000000000000001E-3</v>
      </c>
      <c r="T354" s="1" t="s">
        <v>34</v>
      </c>
      <c r="W354" s="1">
        <v>7</v>
      </c>
      <c r="X354" s="1">
        <v>2469</v>
      </c>
      <c r="Y354" s="1">
        <v>4</v>
      </c>
      <c r="Z354" s="1">
        <v>395</v>
      </c>
      <c r="AA354" s="1">
        <v>10.7</v>
      </c>
      <c r="AB354" s="1">
        <v>56</v>
      </c>
      <c r="AC354" s="1">
        <v>46</v>
      </c>
      <c r="AD354" s="1">
        <v>1686</v>
      </c>
      <c r="AE354" s="1">
        <v>10.11</v>
      </c>
      <c r="AF354" s="1">
        <v>156</v>
      </c>
      <c r="AG354" s="1">
        <v>9</v>
      </c>
      <c r="AH354" s="1">
        <v>1</v>
      </c>
      <c r="AI354" s="1">
        <v>2</v>
      </c>
      <c r="AJ354" s="1">
        <v>29</v>
      </c>
      <c r="AK354" s="1">
        <v>1.4</v>
      </c>
      <c r="AL354" s="1">
        <v>1.5</v>
      </c>
      <c r="AM354" s="1">
        <v>8</v>
      </c>
      <c r="AN354" s="1">
        <v>171</v>
      </c>
      <c r="AO354" s="1">
        <v>0.83</v>
      </c>
      <c r="AP354" s="1">
        <v>4.3999999999999997E-2</v>
      </c>
      <c r="AQ354" s="1">
        <v>7</v>
      </c>
      <c r="AR354" s="1">
        <v>180</v>
      </c>
      <c r="AS354" s="1">
        <v>2.14</v>
      </c>
      <c r="AT354" s="1">
        <v>41</v>
      </c>
      <c r="AU354" s="1">
        <v>0.03</v>
      </c>
      <c r="AV354" s="1">
        <v>1.5</v>
      </c>
      <c r="AW354" s="1">
        <v>3.68</v>
      </c>
      <c r="AX354" s="1">
        <v>0.04</v>
      </c>
      <c r="AY354" s="1">
        <v>0.21</v>
      </c>
      <c r="AZ354" s="1">
        <v>1</v>
      </c>
    </row>
    <row r="355" spans="1:52" s="1" customFormat="1" x14ac:dyDescent="0.25">
      <c r="A355" s="1" t="s">
        <v>24</v>
      </c>
      <c r="B355" s="1">
        <v>2276</v>
      </c>
      <c r="C355" s="1">
        <v>2286</v>
      </c>
      <c r="D355" s="1">
        <v>10</v>
      </c>
      <c r="E355" s="1">
        <f t="shared" si="47"/>
        <v>693.72480000000007</v>
      </c>
      <c r="F355" s="1">
        <f t="shared" si="48"/>
        <v>696.77280000000007</v>
      </c>
      <c r="G355" s="1">
        <f t="shared" si="49"/>
        <v>3.048</v>
      </c>
      <c r="H355" s="1" t="s">
        <v>15</v>
      </c>
      <c r="I355" s="1">
        <v>463016</v>
      </c>
      <c r="J355" s="1">
        <f t="shared" si="43"/>
        <v>1.58</v>
      </c>
      <c r="K355" s="1">
        <f t="shared" si="44"/>
        <v>0.05</v>
      </c>
      <c r="L355" s="1">
        <f t="shared" si="45"/>
        <v>80</v>
      </c>
      <c r="M355" s="1">
        <f t="shared" si="50"/>
        <v>1.7000000000000001E-2</v>
      </c>
      <c r="N355" s="1" t="s">
        <v>57</v>
      </c>
      <c r="P355" s="1">
        <f t="shared" si="42"/>
        <v>0</v>
      </c>
      <c r="Q355" s="1">
        <v>0.158</v>
      </c>
      <c r="R355" s="1">
        <v>8</v>
      </c>
      <c r="S355" s="1">
        <v>5.0000000000000001E-3</v>
      </c>
      <c r="T355" s="1" t="s">
        <v>34</v>
      </c>
      <c r="W355" s="1">
        <v>17</v>
      </c>
      <c r="X355" s="1">
        <v>1431</v>
      </c>
      <c r="Y355" s="1">
        <v>13</v>
      </c>
      <c r="Z355" s="1">
        <v>225</v>
      </c>
      <c r="AA355" s="1">
        <v>6.6</v>
      </c>
      <c r="AB355" s="1">
        <v>81</v>
      </c>
      <c r="AC355" s="1">
        <v>58</v>
      </c>
      <c r="AD355" s="1">
        <v>1013</v>
      </c>
      <c r="AE355" s="1">
        <v>9.74</v>
      </c>
      <c r="AF355" s="1">
        <v>126</v>
      </c>
      <c r="AG355" s="1">
        <v>8</v>
      </c>
      <c r="AH355" s="1">
        <v>1</v>
      </c>
      <c r="AI355" s="1">
        <v>4</v>
      </c>
      <c r="AJ355" s="1">
        <v>9</v>
      </c>
      <c r="AK355" s="1">
        <v>0.25</v>
      </c>
      <c r="AL355" s="1">
        <v>1.5</v>
      </c>
      <c r="AM355" s="1">
        <v>26</v>
      </c>
      <c r="AN355" s="1">
        <v>101</v>
      </c>
      <c r="AO355" s="1">
        <v>0.34</v>
      </c>
      <c r="AP355" s="1">
        <v>5.8999999999999997E-2</v>
      </c>
      <c r="AQ355" s="1">
        <v>6</v>
      </c>
      <c r="AR355" s="1">
        <v>245</v>
      </c>
      <c r="AS355" s="1">
        <v>1.62</v>
      </c>
      <c r="AT355" s="1">
        <v>29</v>
      </c>
      <c r="AU355" s="1">
        <v>0.02</v>
      </c>
      <c r="AV355" s="1">
        <v>1.5</v>
      </c>
      <c r="AW355" s="1">
        <v>2.09</v>
      </c>
      <c r="AX355" s="1">
        <v>0.01</v>
      </c>
      <c r="AY355" s="1">
        <v>0.18</v>
      </c>
      <c r="AZ355" s="1">
        <v>1</v>
      </c>
    </row>
    <row r="356" spans="1:52" s="1" customFormat="1" x14ac:dyDescent="0.25">
      <c r="A356" s="1" t="s">
        <v>24</v>
      </c>
      <c r="B356" s="1">
        <v>2286</v>
      </c>
      <c r="C356" s="1">
        <v>2296</v>
      </c>
      <c r="D356" s="1">
        <v>10</v>
      </c>
      <c r="E356" s="1">
        <f t="shared" si="47"/>
        <v>696.77280000000007</v>
      </c>
      <c r="F356" s="1">
        <f t="shared" si="48"/>
        <v>699.82080000000008</v>
      </c>
      <c r="G356" s="1">
        <f t="shared" si="49"/>
        <v>3.048</v>
      </c>
      <c r="H356" s="1" t="s">
        <v>15</v>
      </c>
      <c r="I356" s="1">
        <v>463017</v>
      </c>
      <c r="J356" s="1">
        <f t="shared" si="43"/>
        <v>1.01</v>
      </c>
      <c r="K356" s="1">
        <f t="shared" si="44"/>
        <v>0.05</v>
      </c>
      <c r="L356" s="1">
        <f t="shared" si="45"/>
        <v>40</v>
      </c>
      <c r="M356" s="1">
        <f t="shared" si="50"/>
        <v>3.0000000000000001E-3</v>
      </c>
      <c r="N356" s="1" t="s">
        <v>57</v>
      </c>
      <c r="P356" s="1">
        <f t="shared" si="42"/>
        <v>0</v>
      </c>
      <c r="Q356" s="1">
        <v>0.10100000000000001</v>
      </c>
      <c r="R356" s="1">
        <v>4</v>
      </c>
      <c r="S356" s="1">
        <v>5.0000000000000001E-3</v>
      </c>
      <c r="T356" s="1" t="s">
        <v>34</v>
      </c>
      <c r="W356" s="1">
        <v>3</v>
      </c>
      <c r="X356" s="1">
        <v>900</v>
      </c>
      <c r="Y356" s="1">
        <v>1.5</v>
      </c>
      <c r="Z356" s="1">
        <v>169</v>
      </c>
      <c r="AA356" s="1">
        <v>3.6</v>
      </c>
      <c r="AB356" s="1">
        <v>16</v>
      </c>
      <c r="AC356" s="1">
        <v>11</v>
      </c>
      <c r="AD356" s="1">
        <v>452</v>
      </c>
      <c r="AE356" s="1">
        <v>2.68</v>
      </c>
      <c r="AF356" s="1">
        <v>4</v>
      </c>
      <c r="AG356" s="1">
        <v>4</v>
      </c>
      <c r="AH356" s="1">
        <v>1</v>
      </c>
      <c r="AI356" s="1">
        <v>1</v>
      </c>
      <c r="AJ356" s="1">
        <v>41</v>
      </c>
      <c r="AK356" s="1">
        <v>1.4</v>
      </c>
      <c r="AL356" s="1">
        <v>1.5</v>
      </c>
      <c r="AM356" s="1">
        <v>3</v>
      </c>
      <c r="AN356" s="1">
        <v>74</v>
      </c>
      <c r="AO356" s="1">
        <v>0.86</v>
      </c>
      <c r="AP356" s="1">
        <v>3.3000000000000002E-2</v>
      </c>
      <c r="AQ356" s="1">
        <v>3</v>
      </c>
      <c r="AR356" s="1">
        <v>8</v>
      </c>
      <c r="AS356" s="1">
        <v>0.66</v>
      </c>
      <c r="AT356" s="1">
        <v>36</v>
      </c>
      <c r="AU356" s="1">
        <v>0.08</v>
      </c>
      <c r="AV356" s="1">
        <v>4</v>
      </c>
      <c r="AW356" s="1">
        <v>2</v>
      </c>
      <c r="AX356" s="1">
        <v>0.09</v>
      </c>
      <c r="AY356" s="1">
        <v>0.36</v>
      </c>
      <c r="AZ356" s="1">
        <v>1</v>
      </c>
    </row>
    <row r="357" spans="1:52" s="1" customFormat="1" x14ac:dyDescent="0.25">
      <c r="A357" s="1" t="s">
        <v>24</v>
      </c>
      <c r="B357" s="1">
        <v>2296</v>
      </c>
      <c r="C357" s="1">
        <v>2306</v>
      </c>
      <c r="D357" s="1">
        <v>10</v>
      </c>
      <c r="E357" s="1">
        <f t="shared" si="47"/>
        <v>699.82080000000008</v>
      </c>
      <c r="F357" s="1">
        <f t="shared" si="48"/>
        <v>702.86880000000008</v>
      </c>
      <c r="G357" s="1">
        <f t="shared" si="49"/>
        <v>3.048</v>
      </c>
      <c r="H357" s="1" t="s">
        <v>15</v>
      </c>
      <c r="I357" s="1">
        <v>463019</v>
      </c>
      <c r="J357" s="1">
        <f t="shared" si="43"/>
        <v>1.61</v>
      </c>
      <c r="K357" s="1">
        <f t="shared" si="44"/>
        <v>0.2</v>
      </c>
      <c r="L357" s="1">
        <f t="shared" si="45"/>
        <v>70</v>
      </c>
      <c r="M357" s="1">
        <f t="shared" si="50"/>
        <v>3.0000000000000001E-3</v>
      </c>
      <c r="N357" s="1" t="s">
        <v>57</v>
      </c>
      <c r="P357" s="1">
        <f t="shared" si="42"/>
        <v>0</v>
      </c>
      <c r="Q357" s="1">
        <v>0.161</v>
      </c>
      <c r="R357" s="1">
        <v>7</v>
      </c>
      <c r="S357" s="1">
        <v>0.02</v>
      </c>
      <c r="T357" s="1" t="s">
        <v>34</v>
      </c>
      <c r="W357" s="1">
        <v>3</v>
      </c>
      <c r="X357" s="1">
        <v>1465</v>
      </c>
      <c r="Y357" s="1">
        <v>5</v>
      </c>
      <c r="Z357" s="1">
        <v>208</v>
      </c>
      <c r="AA357" s="1">
        <v>6.9</v>
      </c>
      <c r="AB357" s="1">
        <v>10</v>
      </c>
      <c r="AC357" s="1">
        <v>32</v>
      </c>
      <c r="AD357" s="1">
        <v>667</v>
      </c>
      <c r="AE357" s="1">
        <v>4.96</v>
      </c>
      <c r="AF357" s="1">
        <v>532</v>
      </c>
      <c r="AG357" s="1">
        <v>4</v>
      </c>
      <c r="AH357" s="1">
        <v>1</v>
      </c>
      <c r="AI357" s="1">
        <v>2</v>
      </c>
      <c r="AJ357" s="1">
        <v>32</v>
      </c>
      <c r="AK357" s="1">
        <v>1.7</v>
      </c>
      <c r="AL357" s="1">
        <v>1.5</v>
      </c>
      <c r="AM357" s="1">
        <v>10</v>
      </c>
      <c r="AN357" s="1">
        <v>99</v>
      </c>
      <c r="AO357" s="1">
        <v>0.69</v>
      </c>
      <c r="AP357" s="1">
        <v>5.5E-2</v>
      </c>
      <c r="AQ357" s="1">
        <v>4</v>
      </c>
      <c r="AR357" s="1">
        <v>10</v>
      </c>
      <c r="AS357" s="1">
        <v>0.84</v>
      </c>
      <c r="AT357" s="1">
        <v>129</v>
      </c>
      <c r="AU357" s="1">
        <v>0.1</v>
      </c>
      <c r="AV357" s="1">
        <v>4</v>
      </c>
      <c r="AW357" s="1">
        <v>1.98</v>
      </c>
      <c r="AX357" s="1">
        <v>0.06</v>
      </c>
      <c r="AY357" s="1">
        <v>0.51</v>
      </c>
      <c r="AZ357" s="1">
        <v>1</v>
      </c>
    </row>
    <row r="358" spans="1:52" s="1" customFormat="1" x14ac:dyDescent="0.25">
      <c r="A358" s="1" t="s">
        <v>24</v>
      </c>
      <c r="B358" s="1">
        <v>2306</v>
      </c>
      <c r="C358" s="1">
        <v>2316</v>
      </c>
      <c r="D358" s="1">
        <v>10</v>
      </c>
      <c r="E358" s="1">
        <f t="shared" si="47"/>
        <v>702.86880000000008</v>
      </c>
      <c r="F358" s="1">
        <f t="shared" si="48"/>
        <v>705.91680000000008</v>
      </c>
      <c r="G358" s="1">
        <f t="shared" si="49"/>
        <v>3.048</v>
      </c>
      <c r="H358" s="1" t="s">
        <v>15</v>
      </c>
      <c r="I358" s="1">
        <v>463020</v>
      </c>
      <c r="J358" s="1">
        <f t="shared" si="43"/>
        <v>6.69</v>
      </c>
      <c r="K358" s="1">
        <f t="shared" si="44"/>
        <v>0.3</v>
      </c>
      <c r="L358" s="1">
        <f t="shared" si="45"/>
        <v>370</v>
      </c>
      <c r="M358" s="1">
        <f t="shared" si="50"/>
        <v>1.6E-2</v>
      </c>
      <c r="N358" s="1" t="s">
        <v>57</v>
      </c>
      <c r="P358" s="1">
        <f t="shared" si="42"/>
        <v>0</v>
      </c>
      <c r="Q358" s="1">
        <v>0.66900000000000004</v>
      </c>
      <c r="R358" s="1">
        <v>37</v>
      </c>
      <c r="S358" s="1">
        <v>0.03</v>
      </c>
      <c r="T358" s="1" t="s">
        <v>34</v>
      </c>
      <c r="W358" s="1">
        <v>16</v>
      </c>
      <c r="X358" s="1">
        <v>5907</v>
      </c>
      <c r="Y358" s="1">
        <v>17</v>
      </c>
      <c r="Z358" s="1">
        <v>715</v>
      </c>
      <c r="AA358" s="1">
        <v>32.700000000000003</v>
      </c>
      <c r="AB358" s="1">
        <v>10</v>
      </c>
      <c r="AC358" s="1">
        <v>52</v>
      </c>
      <c r="AD358" s="1">
        <v>827</v>
      </c>
      <c r="AE358" s="1">
        <v>6.72</v>
      </c>
      <c r="AF358" s="1">
        <v>426</v>
      </c>
      <c r="AG358" s="1">
        <v>10</v>
      </c>
      <c r="AH358" s="1">
        <v>1</v>
      </c>
      <c r="AI358" s="1">
        <v>7</v>
      </c>
      <c r="AJ358" s="1">
        <v>9</v>
      </c>
      <c r="AK358" s="1">
        <v>6.1</v>
      </c>
      <c r="AL358" s="1">
        <v>9</v>
      </c>
      <c r="AM358" s="1">
        <v>185</v>
      </c>
      <c r="AN358" s="1">
        <v>74</v>
      </c>
      <c r="AO358" s="1">
        <v>0.38</v>
      </c>
      <c r="AP358" s="1">
        <v>0.08</v>
      </c>
      <c r="AQ358" s="1">
        <v>10</v>
      </c>
      <c r="AR358" s="1">
        <v>13</v>
      </c>
      <c r="AS358" s="1">
        <v>0.72</v>
      </c>
      <c r="AT358" s="1">
        <v>44</v>
      </c>
      <c r="AU358" s="1">
        <v>0.02</v>
      </c>
      <c r="AV358" s="1">
        <v>1.5</v>
      </c>
      <c r="AW358" s="1">
        <v>1.42</v>
      </c>
      <c r="AX358" s="1">
        <v>0.01</v>
      </c>
      <c r="AY358" s="1">
        <v>0.24</v>
      </c>
      <c r="AZ358" s="1">
        <v>1</v>
      </c>
    </row>
    <row r="359" spans="1:52" s="1" customFormat="1" x14ac:dyDescent="0.25">
      <c r="A359" s="1" t="s">
        <v>24</v>
      </c>
      <c r="B359" s="1">
        <v>2316</v>
      </c>
      <c r="C359" s="1">
        <v>2326</v>
      </c>
      <c r="D359" s="1">
        <v>10</v>
      </c>
      <c r="E359" s="1">
        <f t="shared" si="47"/>
        <v>705.91680000000008</v>
      </c>
      <c r="F359" s="1">
        <f t="shared" si="48"/>
        <v>708.96480000000008</v>
      </c>
      <c r="G359" s="1">
        <f t="shared" si="49"/>
        <v>3.048</v>
      </c>
      <c r="H359" s="1" t="s">
        <v>15</v>
      </c>
      <c r="I359" s="1">
        <v>463021</v>
      </c>
      <c r="J359" s="1">
        <f t="shared" si="43"/>
        <v>4.26</v>
      </c>
      <c r="K359" s="1">
        <f t="shared" si="44"/>
        <v>0.1</v>
      </c>
      <c r="L359" s="1">
        <f t="shared" si="45"/>
        <v>230</v>
      </c>
      <c r="M359" s="1">
        <f t="shared" si="50"/>
        <v>1.7999999999999999E-2</v>
      </c>
      <c r="N359" s="1" t="s">
        <v>57</v>
      </c>
      <c r="P359" s="1">
        <f t="shared" si="42"/>
        <v>0</v>
      </c>
      <c r="Q359" s="1">
        <v>0.42599999999999999</v>
      </c>
      <c r="R359" s="1">
        <v>23</v>
      </c>
      <c r="S359" s="1">
        <v>0.01</v>
      </c>
      <c r="T359" s="1" t="s">
        <v>34</v>
      </c>
      <c r="W359" s="1">
        <v>18</v>
      </c>
      <c r="X359" s="1">
        <v>3833</v>
      </c>
      <c r="Y359" s="1">
        <v>17</v>
      </c>
      <c r="Z359" s="1">
        <v>621</v>
      </c>
      <c r="AA359" s="1">
        <v>20.7</v>
      </c>
      <c r="AB359" s="1">
        <v>11</v>
      </c>
      <c r="AC359" s="1">
        <v>52</v>
      </c>
      <c r="AD359" s="1">
        <v>955</v>
      </c>
      <c r="AE359" s="1">
        <v>6.51</v>
      </c>
      <c r="AF359" s="1">
        <v>373</v>
      </c>
      <c r="AG359" s="1">
        <v>8</v>
      </c>
      <c r="AH359" s="1">
        <v>1</v>
      </c>
      <c r="AI359" s="1">
        <v>6</v>
      </c>
      <c r="AJ359" s="1">
        <v>22</v>
      </c>
      <c r="AK359" s="1">
        <v>5.2</v>
      </c>
      <c r="AL359" s="1">
        <v>5</v>
      </c>
      <c r="AM359" s="1">
        <v>65</v>
      </c>
      <c r="AN359" s="1">
        <v>88</v>
      </c>
      <c r="AO359" s="1">
        <v>0.75</v>
      </c>
      <c r="AP359" s="1">
        <v>9.4E-2</v>
      </c>
      <c r="AQ359" s="1">
        <v>9</v>
      </c>
      <c r="AR359" s="1">
        <v>12</v>
      </c>
      <c r="AS359" s="1">
        <v>0.78</v>
      </c>
      <c r="AT359" s="1">
        <v>41</v>
      </c>
      <c r="AU359" s="1">
        <v>0.04</v>
      </c>
      <c r="AV359" s="1">
        <v>3</v>
      </c>
      <c r="AW359" s="1">
        <v>2.0299999999999998</v>
      </c>
      <c r="AX359" s="1">
        <v>0.04</v>
      </c>
      <c r="AY359" s="1">
        <v>0.25</v>
      </c>
      <c r="AZ359" s="1">
        <v>1</v>
      </c>
    </row>
    <row r="360" spans="1:52" s="1" customFormat="1" x14ac:dyDescent="0.25">
      <c r="A360" s="1" t="s">
        <v>24</v>
      </c>
      <c r="B360" s="1">
        <v>2326</v>
      </c>
      <c r="C360" s="1">
        <v>2336</v>
      </c>
      <c r="D360" s="1">
        <v>10</v>
      </c>
      <c r="E360" s="1">
        <f t="shared" si="47"/>
        <v>708.96480000000008</v>
      </c>
      <c r="F360" s="1">
        <f t="shared" si="48"/>
        <v>712.01280000000008</v>
      </c>
      <c r="G360" s="1">
        <f t="shared" si="49"/>
        <v>3.048</v>
      </c>
      <c r="H360" s="1" t="s">
        <v>15</v>
      </c>
      <c r="I360" s="1">
        <v>463022</v>
      </c>
      <c r="J360" s="1">
        <f t="shared" si="43"/>
        <v>0.84000000000000008</v>
      </c>
      <c r="K360" s="1">
        <f t="shared" si="44"/>
        <v>0.05</v>
      </c>
      <c r="L360" s="1">
        <f t="shared" si="45"/>
        <v>40</v>
      </c>
      <c r="M360" s="1">
        <f t="shared" si="50"/>
        <v>4.0000000000000001E-3</v>
      </c>
      <c r="N360" s="1" t="s">
        <v>57</v>
      </c>
      <c r="P360" s="1">
        <f t="shared" si="42"/>
        <v>0</v>
      </c>
      <c r="Q360" s="1">
        <v>8.4000000000000005E-2</v>
      </c>
      <c r="R360" s="1">
        <v>4</v>
      </c>
      <c r="S360" s="1">
        <v>5.0000000000000001E-3</v>
      </c>
      <c r="T360" s="1" t="s">
        <v>34</v>
      </c>
      <c r="W360" s="1">
        <v>4</v>
      </c>
      <c r="X360" s="1">
        <v>782</v>
      </c>
      <c r="Y360" s="1">
        <v>1.5</v>
      </c>
      <c r="Z360" s="1">
        <v>165</v>
      </c>
      <c r="AA360" s="1">
        <v>3.4</v>
      </c>
      <c r="AB360" s="1">
        <v>11</v>
      </c>
      <c r="AC360" s="1">
        <v>14</v>
      </c>
      <c r="AD360" s="1">
        <v>541</v>
      </c>
      <c r="AE360" s="1">
        <v>3.16</v>
      </c>
      <c r="AF360" s="1">
        <v>29</v>
      </c>
      <c r="AG360" s="1">
        <v>4</v>
      </c>
      <c r="AH360" s="1">
        <v>1</v>
      </c>
      <c r="AI360" s="1">
        <v>1</v>
      </c>
      <c r="AJ360" s="1">
        <v>66</v>
      </c>
      <c r="AK360" s="1">
        <v>1.2</v>
      </c>
      <c r="AL360" s="1">
        <v>1.5</v>
      </c>
      <c r="AM360" s="1">
        <v>6</v>
      </c>
      <c r="AN360" s="1">
        <v>98</v>
      </c>
      <c r="AO360" s="1">
        <v>1.1399999999999999</v>
      </c>
      <c r="AP360" s="1">
        <v>4.2000000000000003E-2</v>
      </c>
      <c r="AQ360" s="1">
        <v>3</v>
      </c>
      <c r="AR360" s="1">
        <v>10</v>
      </c>
      <c r="AS360" s="1">
        <v>0.79</v>
      </c>
      <c r="AT360" s="1">
        <v>32</v>
      </c>
      <c r="AU360" s="1">
        <v>0.09</v>
      </c>
      <c r="AV360" s="1">
        <v>5</v>
      </c>
      <c r="AW360" s="1">
        <v>2.54</v>
      </c>
      <c r="AX360" s="1">
        <v>0.13</v>
      </c>
      <c r="AY360" s="1">
        <v>0.31</v>
      </c>
      <c r="AZ360" s="1">
        <v>1</v>
      </c>
    </row>
    <row r="361" spans="1:52" s="1" customFormat="1" x14ac:dyDescent="0.25">
      <c r="A361" s="1" t="s">
        <v>24</v>
      </c>
      <c r="B361" s="1">
        <v>2336</v>
      </c>
      <c r="C361" s="1">
        <v>2346</v>
      </c>
      <c r="D361" s="1">
        <v>10</v>
      </c>
      <c r="E361" s="1">
        <f t="shared" si="47"/>
        <v>712.01280000000008</v>
      </c>
      <c r="F361" s="1">
        <f t="shared" si="48"/>
        <v>715.06080000000009</v>
      </c>
      <c r="G361" s="1">
        <f t="shared" si="49"/>
        <v>3.048</v>
      </c>
      <c r="H361" s="1" t="s">
        <v>15</v>
      </c>
      <c r="I361" s="1">
        <v>463024</v>
      </c>
      <c r="J361" s="1">
        <f t="shared" si="43"/>
        <v>5.64</v>
      </c>
      <c r="K361" s="1">
        <f t="shared" si="44"/>
        <v>0.2</v>
      </c>
      <c r="L361" s="1">
        <f t="shared" si="45"/>
        <v>240</v>
      </c>
      <c r="M361" s="1">
        <f t="shared" si="50"/>
        <v>7.0000000000000001E-3</v>
      </c>
      <c r="N361" s="1" t="s">
        <v>57</v>
      </c>
      <c r="P361" s="1">
        <f t="shared" si="42"/>
        <v>0</v>
      </c>
      <c r="Q361" s="1">
        <v>0.56399999999999995</v>
      </c>
      <c r="R361" s="1">
        <v>24</v>
      </c>
      <c r="S361" s="1">
        <v>0.02</v>
      </c>
      <c r="T361" s="1" t="s">
        <v>34</v>
      </c>
      <c r="W361" s="1">
        <v>7</v>
      </c>
      <c r="X361" s="1">
        <v>5209</v>
      </c>
      <c r="Y361" s="1">
        <v>4</v>
      </c>
      <c r="Z361" s="1">
        <v>608</v>
      </c>
      <c r="AA361" s="1">
        <v>21.9</v>
      </c>
      <c r="AB361" s="1">
        <v>11</v>
      </c>
      <c r="AC361" s="1">
        <v>47</v>
      </c>
      <c r="AD361" s="1">
        <v>645</v>
      </c>
      <c r="AE361" s="1">
        <v>6.13</v>
      </c>
      <c r="AF361" s="1">
        <v>113</v>
      </c>
      <c r="AG361" s="1">
        <v>8</v>
      </c>
      <c r="AH361" s="1">
        <v>1</v>
      </c>
      <c r="AI361" s="1">
        <v>6</v>
      </c>
      <c r="AJ361" s="1">
        <v>17</v>
      </c>
      <c r="AK361" s="1">
        <v>5.4</v>
      </c>
      <c r="AL361" s="1">
        <v>7</v>
      </c>
      <c r="AM361" s="1">
        <v>12</v>
      </c>
      <c r="AN361" s="1">
        <v>64</v>
      </c>
      <c r="AO361" s="1">
        <v>0.62</v>
      </c>
      <c r="AP361" s="1">
        <v>8.2000000000000003E-2</v>
      </c>
      <c r="AQ361" s="1">
        <v>7</v>
      </c>
      <c r="AR361" s="1">
        <v>12</v>
      </c>
      <c r="AS361" s="1">
        <v>0.67</v>
      </c>
      <c r="AT361" s="1">
        <v>43</v>
      </c>
      <c r="AU361" s="1">
        <v>0.06</v>
      </c>
      <c r="AV361" s="1">
        <v>1.5</v>
      </c>
      <c r="AW361" s="1">
        <v>1.31</v>
      </c>
      <c r="AX361" s="1">
        <v>0.03</v>
      </c>
      <c r="AY361" s="1">
        <v>0.24</v>
      </c>
      <c r="AZ361" s="1">
        <v>1</v>
      </c>
    </row>
    <row r="362" spans="1:52" s="1" customFormat="1" x14ac:dyDescent="0.25">
      <c r="A362" s="1" t="s">
        <v>24</v>
      </c>
      <c r="B362" s="1">
        <v>2346</v>
      </c>
      <c r="C362" s="1">
        <v>2356</v>
      </c>
      <c r="D362" s="1">
        <v>10</v>
      </c>
      <c r="E362" s="1">
        <f t="shared" si="47"/>
        <v>715.06080000000009</v>
      </c>
      <c r="F362" s="1">
        <f t="shared" si="48"/>
        <v>718.10880000000009</v>
      </c>
      <c r="G362" s="1">
        <f t="shared" si="49"/>
        <v>3.048</v>
      </c>
      <c r="H362" s="1" t="s">
        <v>15</v>
      </c>
      <c r="I362" s="1">
        <v>463025</v>
      </c>
      <c r="J362" s="1">
        <f t="shared" si="43"/>
        <v>4.67</v>
      </c>
      <c r="K362" s="1">
        <f t="shared" si="44"/>
        <v>0.2</v>
      </c>
      <c r="L362" s="1">
        <f t="shared" si="45"/>
        <v>220</v>
      </c>
      <c r="M362" s="1">
        <f t="shared" si="50"/>
        <v>1.7999999999999999E-2</v>
      </c>
      <c r="N362" s="1" t="s">
        <v>57</v>
      </c>
      <c r="P362" s="1">
        <f t="shared" si="42"/>
        <v>0</v>
      </c>
      <c r="Q362" s="1">
        <v>0.46700000000000003</v>
      </c>
      <c r="R362" s="1">
        <v>22</v>
      </c>
      <c r="S362" s="1">
        <v>0.02</v>
      </c>
      <c r="T362" s="1" t="s">
        <v>34</v>
      </c>
      <c r="W362" s="1">
        <v>18</v>
      </c>
      <c r="X362" s="1">
        <v>4197</v>
      </c>
      <c r="Y362" s="1">
        <v>3</v>
      </c>
      <c r="Z362" s="1">
        <v>671</v>
      </c>
      <c r="AA362" s="1">
        <v>18.7</v>
      </c>
      <c r="AB362" s="1">
        <v>12</v>
      </c>
      <c r="AC362" s="1">
        <v>59</v>
      </c>
      <c r="AD362" s="1">
        <v>883</v>
      </c>
      <c r="AE362" s="1">
        <v>6.01</v>
      </c>
      <c r="AF362" s="1">
        <v>423</v>
      </c>
      <c r="AG362" s="1">
        <v>8</v>
      </c>
      <c r="AH362" s="1">
        <v>1</v>
      </c>
      <c r="AI362" s="1">
        <v>7</v>
      </c>
      <c r="AJ362" s="1">
        <v>9</v>
      </c>
      <c r="AK362" s="1">
        <v>6</v>
      </c>
      <c r="AL362" s="1">
        <v>4</v>
      </c>
      <c r="AM362" s="1">
        <v>7</v>
      </c>
      <c r="AN362" s="1">
        <v>53</v>
      </c>
      <c r="AO362" s="1">
        <v>0.46</v>
      </c>
      <c r="AP362" s="1">
        <v>7.8E-2</v>
      </c>
      <c r="AQ362" s="1">
        <v>20</v>
      </c>
      <c r="AR362" s="1">
        <v>16</v>
      </c>
      <c r="AS362" s="1">
        <v>0.67</v>
      </c>
      <c r="AT362" s="1">
        <v>38</v>
      </c>
      <c r="AU362" s="1">
        <v>0.02</v>
      </c>
      <c r="AV362" s="1">
        <v>1.5</v>
      </c>
      <c r="AW362" s="1">
        <v>1.46</v>
      </c>
      <c r="AX362" s="1">
        <v>0.01</v>
      </c>
      <c r="AY362" s="1">
        <v>0.24</v>
      </c>
      <c r="AZ362" s="1">
        <v>2</v>
      </c>
    </row>
    <row r="363" spans="1:52" s="1" customFormat="1" x14ac:dyDescent="0.25">
      <c r="A363" s="1" t="s">
        <v>24</v>
      </c>
      <c r="B363" s="1">
        <v>2356</v>
      </c>
      <c r="C363" s="1">
        <v>2366</v>
      </c>
      <c r="D363" s="1">
        <v>10</v>
      </c>
      <c r="E363" s="1">
        <f t="shared" si="47"/>
        <v>718.10880000000009</v>
      </c>
      <c r="F363" s="1">
        <f t="shared" si="48"/>
        <v>721.15680000000009</v>
      </c>
      <c r="G363" s="1">
        <f t="shared" si="49"/>
        <v>3.048</v>
      </c>
      <c r="H363" s="1" t="s">
        <v>15</v>
      </c>
      <c r="I363" s="1">
        <v>463026</v>
      </c>
      <c r="J363" s="1">
        <f t="shared" si="43"/>
        <v>8.1399999999999988</v>
      </c>
      <c r="K363" s="1">
        <f t="shared" si="44"/>
        <v>0.1</v>
      </c>
      <c r="L363" s="1">
        <f t="shared" si="45"/>
        <v>370</v>
      </c>
      <c r="M363" s="1">
        <f t="shared" si="50"/>
        <v>3.5999999999999997E-2</v>
      </c>
      <c r="N363" s="1" t="s">
        <v>57</v>
      </c>
      <c r="P363" s="1">
        <f t="shared" si="42"/>
        <v>0</v>
      </c>
      <c r="Q363" s="1">
        <v>0.81399999999999995</v>
      </c>
      <c r="R363" s="1">
        <v>37</v>
      </c>
      <c r="S363" s="1">
        <v>0.01</v>
      </c>
      <c r="T363" s="1" t="s">
        <v>34</v>
      </c>
      <c r="W363" s="1">
        <v>36</v>
      </c>
      <c r="X363" s="1">
        <v>7587</v>
      </c>
      <c r="Y363" s="1">
        <v>17</v>
      </c>
      <c r="Z363" s="1">
        <v>942</v>
      </c>
      <c r="AA363" s="1">
        <v>37.1</v>
      </c>
      <c r="AB363" s="1">
        <v>9</v>
      </c>
      <c r="AC363" s="1">
        <v>48</v>
      </c>
      <c r="AD363" s="1">
        <v>862</v>
      </c>
      <c r="AE363" s="1">
        <v>7.19</v>
      </c>
      <c r="AF363" s="1">
        <v>238</v>
      </c>
      <c r="AG363" s="1">
        <v>18</v>
      </c>
      <c r="AH363" s="1">
        <v>1</v>
      </c>
      <c r="AI363" s="1">
        <v>8</v>
      </c>
      <c r="AJ363" s="1">
        <v>8</v>
      </c>
      <c r="AK363" s="1">
        <v>8.9</v>
      </c>
      <c r="AL363" s="1">
        <v>5</v>
      </c>
      <c r="AM363" s="1">
        <v>74</v>
      </c>
      <c r="AN363" s="1">
        <v>68</v>
      </c>
      <c r="AO363" s="1">
        <v>0.45</v>
      </c>
      <c r="AP363" s="1">
        <v>8.2000000000000003E-2</v>
      </c>
      <c r="AQ363" s="1">
        <v>26</v>
      </c>
      <c r="AR363" s="1">
        <v>14</v>
      </c>
      <c r="AS363" s="1">
        <v>0.75</v>
      </c>
      <c r="AT363" s="1">
        <v>63</v>
      </c>
      <c r="AU363" s="1">
        <v>0.05</v>
      </c>
      <c r="AV363" s="1">
        <v>1.5</v>
      </c>
      <c r="AW363" s="1">
        <v>1.51</v>
      </c>
      <c r="AX363" s="1">
        <v>0.01</v>
      </c>
      <c r="AY363" s="1">
        <v>0.27</v>
      </c>
      <c r="AZ363" s="1">
        <v>2</v>
      </c>
    </row>
    <row r="364" spans="1:52" s="1" customFormat="1" x14ac:dyDescent="0.25">
      <c r="A364" s="1" t="s">
        <v>24</v>
      </c>
      <c r="B364" s="1">
        <v>2366</v>
      </c>
      <c r="C364" s="1">
        <v>2376</v>
      </c>
      <c r="D364" s="1">
        <v>10</v>
      </c>
      <c r="E364" s="1">
        <f t="shared" si="47"/>
        <v>721.15680000000009</v>
      </c>
      <c r="F364" s="1">
        <f t="shared" si="48"/>
        <v>724.20480000000009</v>
      </c>
      <c r="G364" s="1">
        <f t="shared" si="49"/>
        <v>3.048</v>
      </c>
      <c r="H364" s="1" t="s">
        <v>15</v>
      </c>
      <c r="I364" s="1">
        <v>463028</v>
      </c>
      <c r="J364" s="1">
        <f t="shared" si="43"/>
        <v>0.26</v>
      </c>
      <c r="K364" s="1">
        <f t="shared" si="44"/>
        <v>0.05</v>
      </c>
      <c r="L364" s="1">
        <f t="shared" si="45"/>
        <v>9</v>
      </c>
      <c r="M364" s="1">
        <f t="shared" ref="M364:M395" si="51">(W364*D364)/10000</f>
        <v>1E-3</v>
      </c>
      <c r="N364" s="1" t="s">
        <v>57</v>
      </c>
      <c r="P364" s="1">
        <f t="shared" si="42"/>
        <v>0</v>
      </c>
      <c r="Q364" s="1">
        <v>2.5999999999999999E-2</v>
      </c>
      <c r="R364" s="1">
        <v>0.9</v>
      </c>
      <c r="S364" s="1">
        <v>5.0000000000000001E-3</v>
      </c>
      <c r="T364" s="1" t="s">
        <v>34</v>
      </c>
      <c r="W364" s="1">
        <v>1</v>
      </c>
      <c r="X364" s="1">
        <v>242</v>
      </c>
      <c r="Y364" s="1">
        <v>11</v>
      </c>
      <c r="Z364" s="1">
        <v>51</v>
      </c>
      <c r="AA364" s="1">
        <v>0.9</v>
      </c>
      <c r="AB364" s="1">
        <v>10</v>
      </c>
      <c r="AC364" s="1">
        <v>8</v>
      </c>
      <c r="AD364" s="1">
        <v>360</v>
      </c>
      <c r="AE364" s="1">
        <v>2.5</v>
      </c>
      <c r="AF364" s="1">
        <v>2</v>
      </c>
      <c r="AG364" s="1">
        <v>4</v>
      </c>
      <c r="AH364" s="1">
        <v>1</v>
      </c>
      <c r="AI364" s="1">
        <v>2</v>
      </c>
      <c r="AJ364" s="1">
        <v>130</v>
      </c>
      <c r="AK364" s="1">
        <v>0.25</v>
      </c>
      <c r="AL364" s="1">
        <v>1.5</v>
      </c>
      <c r="AM364" s="1">
        <v>1.5</v>
      </c>
      <c r="AN364" s="1">
        <v>61</v>
      </c>
      <c r="AO364" s="1">
        <v>1.9</v>
      </c>
      <c r="AP364" s="1">
        <v>4.7E-2</v>
      </c>
      <c r="AQ364" s="1">
        <v>4</v>
      </c>
      <c r="AR364" s="1">
        <v>9</v>
      </c>
      <c r="AS364" s="1">
        <v>0.61</v>
      </c>
      <c r="AT364" s="1">
        <v>147</v>
      </c>
      <c r="AU364" s="1">
        <v>0.13</v>
      </c>
      <c r="AV364" s="1">
        <v>3</v>
      </c>
      <c r="AW364" s="1">
        <v>3.18</v>
      </c>
      <c r="AX364" s="1">
        <v>0.24</v>
      </c>
      <c r="AY364" s="1">
        <v>0.27</v>
      </c>
      <c r="AZ364" s="1">
        <v>1</v>
      </c>
    </row>
    <row r="365" spans="1:52" s="1" customFormat="1" x14ac:dyDescent="0.25">
      <c r="A365" s="1" t="s">
        <v>24</v>
      </c>
      <c r="B365" s="1">
        <v>2376</v>
      </c>
      <c r="C365" s="1">
        <v>2386</v>
      </c>
      <c r="D365" s="1">
        <v>10</v>
      </c>
      <c r="E365" s="1">
        <f t="shared" si="47"/>
        <v>724.20480000000009</v>
      </c>
      <c r="F365" s="1">
        <f t="shared" si="48"/>
        <v>727.25280000000009</v>
      </c>
      <c r="G365" s="1">
        <f t="shared" si="49"/>
        <v>3.048</v>
      </c>
      <c r="H365" s="1" t="s">
        <v>15</v>
      </c>
      <c r="I365" s="1">
        <v>463029</v>
      </c>
      <c r="J365" s="1">
        <f t="shared" si="43"/>
        <v>0.08</v>
      </c>
      <c r="K365" s="1">
        <f t="shared" si="44"/>
        <v>0.05</v>
      </c>
      <c r="L365" s="1">
        <f t="shared" si="45"/>
        <v>4</v>
      </c>
      <c r="M365" s="1">
        <f t="shared" si="51"/>
        <v>5.0000000000000001E-4</v>
      </c>
      <c r="N365" s="1" t="s">
        <v>57</v>
      </c>
      <c r="P365" s="1">
        <f t="shared" si="42"/>
        <v>0</v>
      </c>
      <c r="Q365" s="1">
        <v>8.0000000000000002E-3</v>
      </c>
      <c r="R365" s="1">
        <v>0.4</v>
      </c>
      <c r="S365" s="1">
        <v>5.0000000000000001E-3</v>
      </c>
      <c r="T365" s="1" t="s">
        <v>34</v>
      </c>
      <c r="W365" s="1">
        <v>0.5</v>
      </c>
      <c r="X365" s="1">
        <v>79</v>
      </c>
      <c r="Y365" s="1">
        <v>1.5</v>
      </c>
      <c r="Z365" s="1">
        <v>36</v>
      </c>
      <c r="AA365" s="1">
        <v>0.4</v>
      </c>
      <c r="AB365" s="1">
        <v>5</v>
      </c>
      <c r="AC365" s="1">
        <v>7</v>
      </c>
      <c r="AD365" s="1">
        <v>255</v>
      </c>
      <c r="AE365" s="1">
        <v>2.27</v>
      </c>
      <c r="AF365" s="1">
        <v>2</v>
      </c>
      <c r="AG365" s="1">
        <v>4</v>
      </c>
      <c r="AH365" s="1">
        <v>1</v>
      </c>
      <c r="AI365" s="1">
        <v>2</v>
      </c>
      <c r="AJ365" s="1">
        <v>101</v>
      </c>
      <c r="AK365" s="1">
        <v>0.25</v>
      </c>
      <c r="AL365" s="1">
        <v>1.5</v>
      </c>
      <c r="AM365" s="1">
        <v>1.5</v>
      </c>
      <c r="AN365" s="1">
        <v>88</v>
      </c>
      <c r="AO365" s="1">
        <v>1.51</v>
      </c>
      <c r="AP365" s="1">
        <v>0.06</v>
      </c>
      <c r="AQ365" s="1">
        <v>4</v>
      </c>
      <c r="AR365" s="1">
        <v>5</v>
      </c>
      <c r="AS365" s="1">
        <v>0.76</v>
      </c>
      <c r="AT365" s="1">
        <v>138</v>
      </c>
      <c r="AU365" s="1">
        <v>0.15</v>
      </c>
      <c r="AV365" s="1">
        <v>1.5</v>
      </c>
      <c r="AW365" s="1">
        <v>2.81</v>
      </c>
      <c r="AX365" s="1">
        <v>0.28999999999999998</v>
      </c>
      <c r="AY365" s="1">
        <v>0.41</v>
      </c>
      <c r="AZ365" s="1">
        <v>1</v>
      </c>
    </row>
    <row r="366" spans="1:52" s="1" customFormat="1" x14ac:dyDescent="0.25">
      <c r="A366" s="1" t="s">
        <v>24</v>
      </c>
      <c r="B366" s="1">
        <v>2386</v>
      </c>
      <c r="C366" s="1">
        <v>2388</v>
      </c>
      <c r="D366" s="1">
        <v>2</v>
      </c>
      <c r="E366" s="1">
        <f t="shared" si="47"/>
        <v>727.25280000000009</v>
      </c>
      <c r="F366" s="1">
        <f t="shared" si="48"/>
        <v>727.86240000000009</v>
      </c>
      <c r="G366" s="1">
        <f t="shared" si="49"/>
        <v>0.60960000000000003</v>
      </c>
      <c r="H366" s="1" t="s">
        <v>15</v>
      </c>
      <c r="I366" s="1">
        <v>463030</v>
      </c>
      <c r="J366" s="1">
        <f t="shared" si="43"/>
        <v>2E-3</v>
      </c>
      <c r="K366" s="1">
        <f t="shared" si="44"/>
        <v>0.02</v>
      </c>
      <c r="L366" s="1">
        <f t="shared" si="45"/>
        <v>0.3</v>
      </c>
      <c r="M366" s="1">
        <f t="shared" si="51"/>
        <v>1E-4</v>
      </c>
      <c r="N366" s="1" t="s">
        <v>57</v>
      </c>
      <c r="P366" s="1">
        <f t="shared" si="42"/>
        <v>0</v>
      </c>
      <c r="Q366" s="1">
        <v>1E-3</v>
      </c>
      <c r="R366" s="1">
        <v>0.15</v>
      </c>
      <c r="S366" s="1">
        <v>0.01</v>
      </c>
      <c r="T366" s="1" t="s">
        <v>34</v>
      </c>
      <c r="W366" s="1">
        <v>0.5</v>
      </c>
      <c r="X366" s="1">
        <v>10</v>
      </c>
      <c r="Y366" s="1">
        <v>6</v>
      </c>
      <c r="Z366" s="1">
        <v>55</v>
      </c>
      <c r="AA366" s="1">
        <v>0.15</v>
      </c>
      <c r="AB366" s="1">
        <v>4</v>
      </c>
      <c r="AC366" s="1">
        <v>8</v>
      </c>
      <c r="AD366" s="1">
        <v>298</v>
      </c>
      <c r="AE366" s="1">
        <v>2.89</v>
      </c>
      <c r="AF366" s="1">
        <v>1</v>
      </c>
      <c r="AG366" s="1">
        <v>4</v>
      </c>
      <c r="AH366" s="1">
        <v>1</v>
      </c>
      <c r="AI366" s="1">
        <v>2</v>
      </c>
      <c r="AJ366" s="1">
        <v>61</v>
      </c>
      <c r="AK366" s="1">
        <v>0.25</v>
      </c>
      <c r="AL366" s="1">
        <v>1.5</v>
      </c>
      <c r="AM366" s="1">
        <v>1.5</v>
      </c>
      <c r="AN366" s="1">
        <v>122</v>
      </c>
      <c r="AO366" s="1">
        <v>1.0900000000000001</v>
      </c>
      <c r="AP366" s="1">
        <v>6.0999999999999999E-2</v>
      </c>
      <c r="AQ366" s="1">
        <v>4</v>
      </c>
      <c r="AR366" s="1">
        <v>3</v>
      </c>
      <c r="AS366" s="1">
        <v>0.96</v>
      </c>
      <c r="AT366" s="1">
        <v>215</v>
      </c>
      <c r="AU366" s="1">
        <v>0.21</v>
      </c>
      <c r="AV366" s="1">
        <v>1.5</v>
      </c>
      <c r="AW366" s="1">
        <v>2.34</v>
      </c>
      <c r="AX366" s="1">
        <v>0.2</v>
      </c>
      <c r="AY366" s="1">
        <v>0.76</v>
      </c>
      <c r="AZ366" s="1">
        <v>1</v>
      </c>
    </row>
    <row r="367" spans="1:52" s="1" customFormat="1" x14ac:dyDescent="0.25">
      <c r="A367" s="1" t="s">
        <v>24</v>
      </c>
      <c r="B367" s="1">
        <v>2388</v>
      </c>
      <c r="C367" s="1">
        <v>2396</v>
      </c>
      <c r="D367" s="1">
        <v>8</v>
      </c>
      <c r="E367" s="1">
        <f t="shared" si="47"/>
        <v>727.86240000000009</v>
      </c>
      <c r="F367" s="1">
        <f t="shared" si="48"/>
        <v>730.30079999999998</v>
      </c>
      <c r="G367" s="1">
        <f t="shared" si="49"/>
        <v>2.4384000000000001</v>
      </c>
      <c r="H367" s="1" t="s">
        <v>15</v>
      </c>
      <c r="I367" s="1">
        <v>463031</v>
      </c>
      <c r="J367" s="1">
        <f t="shared" si="43"/>
        <v>2.7040000000000002</v>
      </c>
      <c r="K367" s="1">
        <f t="shared" si="44"/>
        <v>0.08</v>
      </c>
      <c r="L367" s="1">
        <f t="shared" si="45"/>
        <v>136</v>
      </c>
      <c r="M367" s="1">
        <f t="shared" si="51"/>
        <v>1.2E-2</v>
      </c>
      <c r="N367" s="1" t="s">
        <v>57</v>
      </c>
      <c r="P367" s="1">
        <f t="shared" si="42"/>
        <v>0</v>
      </c>
      <c r="Q367" s="1">
        <v>0.33800000000000002</v>
      </c>
      <c r="R367" s="1">
        <v>17</v>
      </c>
      <c r="S367" s="1">
        <v>0.01</v>
      </c>
      <c r="T367" s="1" t="s">
        <v>34</v>
      </c>
      <c r="W367" s="1">
        <v>15</v>
      </c>
      <c r="X367" s="1">
        <v>3028</v>
      </c>
      <c r="Y367" s="1">
        <v>11</v>
      </c>
      <c r="Z367" s="1">
        <v>655</v>
      </c>
      <c r="AA367" s="1">
        <v>16.7</v>
      </c>
      <c r="AB367" s="1">
        <v>9</v>
      </c>
      <c r="AC367" s="1">
        <v>46</v>
      </c>
      <c r="AD367" s="1">
        <v>1101</v>
      </c>
      <c r="AE367" s="1">
        <v>7.14</v>
      </c>
      <c r="AF367" s="1">
        <v>75</v>
      </c>
      <c r="AG367" s="1">
        <v>12</v>
      </c>
      <c r="AH367" s="1">
        <v>1</v>
      </c>
      <c r="AI367" s="1">
        <v>10</v>
      </c>
      <c r="AJ367" s="1">
        <v>13</v>
      </c>
      <c r="AK367" s="1">
        <v>6</v>
      </c>
      <c r="AL367" s="1">
        <v>4</v>
      </c>
      <c r="AM367" s="1">
        <v>94</v>
      </c>
      <c r="AN367" s="1">
        <v>68</v>
      </c>
      <c r="AO367" s="1">
        <v>0.82</v>
      </c>
      <c r="AP367" s="1">
        <v>0.2</v>
      </c>
      <c r="AQ367" s="1">
        <v>34</v>
      </c>
      <c r="AR367" s="1">
        <v>12</v>
      </c>
      <c r="AS367" s="1">
        <v>0.91</v>
      </c>
      <c r="AT367" s="1">
        <v>41</v>
      </c>
      <c r="AU367" s="1">
        <v>0.02</v>
      </c>
      <c r="AV367" s="1">
        <v>1.5</v>
      </c>
      <c r="AW367" s="1">
        <v>2.0099999999999998</v>
      </c>
      <c r="AX367" s="1">
        <v>0.02</v>
      </c>
      <c r="AY367" s="1">
        <v>0.28000000000000003</v>
      </c>
      <c r="AZ367" s="1">
        <v>1</v>
      </c>
    </row>
    <row r="368" spans="1:52" s="1" customFormat="1" x14ac:dyDescent="0.25">
      <c r="A368" s="1" t="s">
        <v>24</v>
      </c>
      <c r="B368" s="1">
        <v>2396</v>
      </c>
      <c r="C368" s="1">
        <v>2401</v>
      </c>
      <c r="D368" s="1">
        <v>5</v>
      </c>
      <c r="E368" s="1">
        <f t="shared" si="47"/>
        <v>730.30079999999998</v>
      </c>
      <c r="F368" s="1">
        <f t="shared" si="48"/>
        <v>731.82479999999998</v>
      </c>
      <c r="G368" s="1">
        <f t="shared" si="49"/>
        <v>1.524</v>
      </c>
      <c r="H368" s="1" t="s">
        <v>15</v>
      </c>
      <c r="I368" s="1">
        <v>463032</v>
      </c>
      <c r="J368" s="1">
        <f t="shared" si="43"/>
        <v>0.41500000000000004</v>
      </c>
      <c r="K368" s="1">
        <f t="shared" si="44"/>
        <v>0.05</v>
      </c>
      <c r="L368" s="1">
        <f t="shared" si="45"/>
        <v>25</v>
      </c>
      <c r="M368" s="1">
        <f t="shared" si="51"/>
        <v>8.5000000000000006E-3</v>
      </c>
      <c r="N368" s="1" t="s">
        <v>57</v>
      </c>
      <c r="P368" s="1">
        <f t="shared" si="42"/>
        <v>0</v>
      </c>
      <c r="Q368" s="1">
        <v>8.3000000000000004E-2</v>
      </c>
      <c r="R368" s="1">
        <v>5</v>
      </c>
      <c r="S368" s="1">
        <v>0.01</v>
      </c>
      <c r="T368" s="1" t="s">
        <v>34</v>
      </c>
      <c r="W368" s="1">
        <v>17</v>
      </c>
      <c r="X368" s="1">
        <v>755</v>
      </c>
      <c r="Y368" s="1">
        <v>9</v>
      </c>
      <c r="Z368" s="1">
        <v>464</v>
      </c>
      <c r="AA368" s="1">
        <v>5</v>
      </c>
      <c r="AB368" s="1">
        <v>12</v>
      </c>
      <c r="AC368" s="1">
        <v>54</v>
      </c>
      <c r="AD368" s="1">
        <v>1149</v>
      </c>
      <c r="AE368" s="1">
        <v>7.93</v>
      </c>
      <c r="AF368" s="1">
        <v>56</v>
      </c>
      <c r="AG368" s="1">
        <v>8</v>
      </c>
      <c r="AH368" s="1">
        <v>1</v>
      </c>
      <c r="AI368" s="1">
        <v>4</v>
      </c>
      <c r="AJ368" s="1">
        <v>10</v>
      </c>
      <c r="AK368" s="1">
        <v>4.2</v>
      </c>
      <c r="AL368" s="1">
        <v>1.5</v>
      </c>
      <c r="AM368" s="1">
        <v>46</v>
      </c>
      <c r="AN368" s="1">
        <v>75</v>
      </c>
      <c r="AO368" s="1">
        <v>0.56999999999999995</v>
      </c>
      <c r="AP368" s="1">
        <v>0.13600000000000001</v>
      </c>
      <c r="AQ368" s="1">
        <v>21</v>
      </c>
      <c r="AR368" s="1">
        <v>18</v>
      </c>
      <c r="AS368" s="1">
        <v>1.01</v>
      </c>
      <c r="AT368" s="1">
        <v>43</v>
      </c>
      <c r="AU368" s="1">
        <v>0.03</v>
      </c>
      <c r="AV368" s="1">
        <v>1.5</v>
      </c>
      <c r="AW368" s="1">
        <v>1.9</v>
      </c>
      <c r="AX368" s="1">
        <v>0.01</v>
      </c>
      <c r="AY368" s="1">
        <v>0.24</v>
      </c>
      <c r="AZ368" s="1">
        <v>1</v>
      </c>
    </row>
    <row r="369" spans="1:52" s="1" customFormat="1" x14ac:dyDescent="0.25">
      <c r="A369" s="1" t="s">
        <v>24</v>
      </c>
      <c r="B369" s="1">
        <v>2401</v>
      </c>
      <c r="C369" s="1">
        <v>2406</v>
      </c>
      <c r="D369" s="1">
        <v>5</v>
      </c>
      <c r="E369" s="1">
        <f t="shared" si="47"/>
        <v>731.82479999999998</v>
      </c>
      <c r="F369" s="1">
        <f t="shared" si="48"/>
        <v>733.34879999999998</v>
      </c>
      <c r="G369" s="1">
        <f t="shared" si="49"/>
        <v>1.524</v>
      </c>
      <c r="H369" s="1" t="s">
        <v>15</v>
      </c>
      <c r="I369" s="1">
        <v>463033</v>
      </c>
      <c r="J369" s="1">
        <f t="shared" si="43"/>
        <v>0.10500000000000001</v>
      </c>
      <c r="K369" s="1">
        <f t="shared" si="44"/>
        <v>2.5000000000000001E-2</v>
      </c>
      <c r="L369" s="1">
        <f t="shared" si="45"/>
        <v>5</v>
      </c>
      <c r="M369" s="1">
        <f t="shared" si="51"/>
        <v>5.0000000000000001E-4</v>
      </c>
      <c r="N369" s="1" t="s">
        <v>57</v>
      </c>
      <c r="P369" s="1">
        <f t="shared" si="42"/>
        <v>0</v>
      </c>
      <c r="Q369" s="1">
        <v>2.1000000000000001E-2</v>
      </c>
      <c r="R369" s="1">
        <v>1</v>
      </c>
      <c r="S369" s="1">
        <v>5.0000000000000001E-3</v>
      </c>
      <c r="T369" s="1" t="s">
        <v>34</v>
      </c>
      <c r="W369" s="1">
        <v>1</v>
      </c>
      <c r="X369" s="1">
        <v>205</v>
      </c>
      <c r="Y369" s="1">
        <v>5</v>
      </c>
      <c r="Z369" s="1">
        <v>196</v>
      </c>
      <c r="AA369" s="1">
        <v>1</v>
      </c>
      <c r="AB369" s="1">
        <v>16</v>
      </c>
      <c r="AC369" s="1">
        <v>15</v>
      </c>
      <c r="AD369" s="1">
        <v>947</v>
      </c>
      <c r="AE369" s="1">
        <v>4.4400000000000004</v>
      </c>
      <c r="AF369" s="1">
        <v>4</v>
      </c>
      <c r="AG369" s="1">
        <v>4</v>
      </c>
      <c r="AH369" s="1">
        <v>1</v>
      </c>
      <c r="AI369" s="1">
        <v>1</v>
      </c>
      <c r="AJ369" s="1">
        <v>119</v>
      </c>
      <c r="AK369" s="1">
        <v>1.5</v>
      </c>
      <c r="AL369" s="1">
        <v>1.5</v>
      </c>
      <c r="AM369" s="1">
        <v>1.5</v>
      </c>
      <c r="AN369" s="1">
        <v>92</v>
      </c>
      <c r="AO369" s="1">
        <v>1.96</v>
      </c>
      <c r="AP369" s="1">
        <v>5.3999999999999999E-2</v>
      </c>
      <c r="AQ369" s="1">
        <v>4</v>
      </c>
      <c r="AR369" s="1">
        <v>24</v>
      </c>
      <c r="AS369" s="1">
        <v>1.07</v>
      </c>
      <c r="AT369" s="1">
        <v>51</v>
      </c>
      <c r="AU369" s="1">
        <v>0.09</v>
      </c>
      <c r="AV369" s="1">
        <v>4</v>
      </c>
      <c r="AW369" s="1">
        <v>4.26</v>
      </c>
      <c r="AX369" s="1">
        <v>0.34</v>
      </c>
      <c r="AY369" s="1">
        <v>0.43</v>
      </c>
      <c r="AZ369" s="1">
        <v>1</v>
      </c>
    </row>
    <row r="370" spans="1:52" s="1" customFormat="1" x14ac:dyDescent="0.25">
      <c r="A370" s="1" t="s">
        <v>24</v>
      </c>
      <c r="B370" s="1">
        <v>2406</v>
      </c>
      <c r="C370" s="1">
        <v>2416</v>
      </c>
      <c r="D370" s="1">
        <v>10</v>
      </c>
      <c r="E370" s="1">
        <f t="shared" si="47"/>
        <v>733.34879999999998</v>
      </c>
      <c r="F370" s="1">
        <f t="shared" si="48"/>
        <v>736.39679999999998</v>
      </c>
      <c r="G370" s="1">
        <f t="shared" si="49"/>
        <v>3.048</v>
      </c>
      <c r="H370" s="1" t="s">
        <v>15</v>
      </c>
      <c r="I370" s="1">
        <v>463034</v>
      </c>
      <c r="J370" s="1">
        <f t="shared" si="43"/>
        <v>0.45999999999999996</v>
      </c>
      <c r="K370" s="1">
        <f t="shared" si="44"/>
        <v>0.05</v>
      </c>
      <c r="L370" s="1">
        <f t="shared" si="45"/>
        <v>20</v>
      </c>
      <c r="M370" s="1">
        <f t="shared" si="51"/>
        <v>1E-3</v>
      </c>
      <c r="N370" s="1" t="s">
        <v>57</v>
      </c>
      <c r="P370" s="1">
        <f t="shared" si="42"/>
        <v>0</v>
      </c>
      <c r="Q370" s="1">
        <v>4.5999999999999999E-2</v>
      </c>
      <c r="R370" s="1">
        <v>2</v>
      </c>
      <c r="S370" s="1">
        <v>5.0000000000000001E-3</v>
      </c>
      <c r="T370" s="1" t="s">
        <v>34</v>
      </c>
      <c r="W370" s="1">
        <v>1</v>
      </c>
      <c r="X370" s="1">
        <v>429</v>
      </c>
      <c r="Y370" s="1">
        <v>1.5</v>
      </c>
      <c r="Z370" s="1">
        <v>137</v>
      </c>
      <c r="AA370" s="1">
        <v>1.7</v>
      </c>
      <c r="AB370" s="1">
        <v>24</v>
      </c>
      <c r="AC370" s="1">
        <v>15</v>
      </c>
      <c r="AD370" s="1">
        <v>614</v>
      </c>
      <c r="AE370" s="1">
        <v>3.97</v>
      </c>
      <c r="AF370" s="1">
        <v>1</v>
      </c>
      <c r="AG370" s="1">
        <v>4</v>
      </c>
      <c r="AH370" s="1">
        <v>1</v>
      </c>
      <c r="AI370" s="1">
        <v>2</v>
      </c>
      <c r="AJ370" s="1">
        <v>40</v>
      </c>
      <c r="AK370" s="1">
        <v>0.9</v>
      </c>
      <c r="AL370" s="1">
        <v>1.5</v>
      </c>
      <c r="AM370" s="1">
        <v>1.5</v>
      </c>
      <c r="AN370" s="1">
        <v>112</v>
      </c>
      <c r="AO370" s="1">
        <v>0.88</v>
      </c>
      <c r="AP370" s="1">
        <v>4.2000000000000003E-2</v>
      </c>
      <c r="AQ370" s="1">
        <v>2</v>
      </c>
      <c r="AR370" s="1">
        <v>19</v>
      </c>
      <c r="AS370" s="1">
        <v>0.82</v>
      </c>
      <c r="AT370" s="1">
        <v>113</v>
      </c>
      <c r="AU370" s="1">
        <v>0.2</v>
      </c>
      <c r="AV370" s="1">
        <v>3</v>
      </c>
      <c r="AW370" s="1">
        <v>2.37</v>
      </c>
      <c r="AX370" s="1">
        <v>0.13</v>
      </c>
      <c r="AY370" s="1">
        <v>0.49</v>
      </c>
      <c r="AZ370" s="1">
        <v>1</v>
      </c>
    </row>
    <row r="371" spans="1:52" s="1" customFormat="1" x14ac:dyDescent="0.25">
      <c r="A371" s="1" t="s">
        <v>24</v>
      </c>
      <c r="B371" s="1">
        <v>2416</v>
      </c>
      <c r="C371" s="1">
        <v>2426</v>
      </c>
      <c r="D371" s="1">
        <v>10</v>
      </c>
      <c r="E371" s="1">
        <f t="shared" si="47"/>
        <v>736.39679999999998</v>
      </c>
      <c r="F371" s="1">
        <f t="shared" si="48"/>
        <v>739.44479999999999</v>
      </c>
      <c r="G371" s="1">
        <f t="shared" si="49"/>
        <v>3.048</v>
      </c>
      <c r="H371" s="1" t="s">
        <v>15</v>
      </c>
      <c r="I371" s="1">
        <v>463036</v>
      </c>
      <c r="J371" s="1">
        <f t="shared" si="43"/>
        <v>0.53</v>
      </c>
      <c r="K371" s="1">
        <f t="shared" si="44"/>
        <v>0.05</v>
      </c>
      <c r="L371" s="1">
        <f t="shared" si="45"/>
        <v>30</v>
      </c>
      <c r="M371" s="1">
        <f t="shared" si="51"/>
        <v>5.0000000000000002E-5</v>
      </c>
      <c r="N371" s="1" t="s">
        <v>57</v>
      </c>
      <c r="P371" s="1">
        <f t="shared" si="42"/>
        <v>0</v>
      </c>
      <c r="Q371" s="1">
        <v>5.2999999999999999E-2</v>
      </c>
      <c r="R371" s="1">
        <v>3</v>
      </c>
      <c r="S371" s="1">
        <v>5.0000000000000001E-3</v>
      </c>
      <c r="T371" s="1" t="s">
        <v>35</v>
      </c>
      <c r="W371" s="1">
        <v>0.05</v>
      </c>
      <c r="X371" s="1">
        <v>483</v>
      </c>
      <c r="Y371" s="1">
        <v>5</v>
      </c>
      <c r="Z371" s="1">
        <v>142</v>
      </c>
      <c r="AA371" s="1">
        <v>1.7</v>
      </c>
      <c r="AB371" s="1">
        <v>18</v>
      </c>
      <c r="AC371" s="1">
        <v>13</v>
      </c>
      <c r="AD371" s="1">
        <v>636</v>
      </c>
      <c r="AE371" s="1">
        <v>3.93</v>
      </c>
      <c r="AF371" s="1">
        <v>1</v>
      </c>
      <c r="AG371" s="1">
        <v>4</v>
      </c>
      <c r="AH371" s="1">
        <v>1</v>
      </c>
      <c r="AI371" s="1">
        <v>1</v>
      </c>
      <c r="AJ371" s="1">
        <v>98</v>
      </c>
      <c r="AK371" s="1">
        <v>0.7</v>
      </c>
      <c r="AL371" s="1">
        <v>1.5</v>
      </c>
      <c r="AM371" s="1">
        <v>1.5</v>
      </c>
      <c r="AN371" s="1">
        <v>106</v>
      </c>
      <c r="AO371" s="1">
        <v>1.93</v>
      </c>
      <c r="AP371" s="1">
        <v>3.7999999999999999E-2</v>
      </c>
      <c r="AQ371" s="1">
        <v>3</v>
      </c>
      <c r="AR371" s="1">
        <v>14</v>
      </c>
      <c r="AS371" s="1">
        <v>0.81</v>
      </c>
      <c r="AT371" s="1">
        <v>101</v>
      </c>
      <c r="AU371" s="1">
        <v>0.18</v>
      </c>
      <c r="AV371" s="1">
        <v>6</v>
      </c>
      <c r="AW371" s="1">
        <v>3.82</v>
      </c>
      <c r="AX371" s="1">
        <v>0.28000000000000003</v>
      </c>
      <c r="AY371" s="1">
        <v>0.48</v>
      </c>
      <c r="AZ371" s="1">
        <v>1</v>
      </c>
    </row>
    <row r="372" spans="1:52" s="1" customFormat="1" x14ac:dyDescent="0.25">
      <c r="A372" s="1" t="s">
        <v>24</v>
      </c>
      <c r="B372" s="1">
        <v>2426</v>
      </c>
      <c r="C372" s="1">
        <v>2436</v>
      </c>
      <c r="D372" s="1">
        <v>10</v>
      </c>
      <c r="E372" s="1">
        <f t="shared" si="47"/>
        <v>739.44479999999999</v>
      </c>
      <c r="F372" s="1">
        <f t="shared" si="48"/>
        <v>742.49279999999999</v>
      </c>
      <c r="G372" s="1">
        <f t="shared" si="49"/>
        <v>3.048</v>
      </c>
      <c r="H372" s="1" t="s">
        <v>15</v>
      </c>
      <c r="I372" s="1">
        <v>463037</v>
      </c>
      <c r="J372" s="1">
        <f t="shared" si="43"/>
        <v>2.59</v>
      </c>
      <c r="K372" s="1">
        <f t="shared" si="44"/>
        <v>0.05</v>
      </c>
      <c r="L372" s="1">
        <f t="shared" si="45"/>
        <v>120</v>
      </c>
      <c r="M372" s="1">
        <f t="shared" si="51"/>
        <v>1.2999999999999999E-2</v>
      </c>
      <c r="N372" s="1" t="s">
        <v>57</v>
      </c>
      <c r="P372" s="1">
        <f t="shared" si="42"/>
        <v>0</v>
      </c>
      <c r="Q372" s="1">
        <v>0.25900000000000001</v>
      </c>
      <c r="R372" s="1">
        <v>12</v>
      </c>
      <c r="S372" s="1">
        <v>5.0000000000000001E-3</v>
      </c>
      <c r="T372" s="1" t="s">
        <v>35</v>
      </c>
      <c r="W372" s="1">
        <v>13</v>
      </c>
      <c r="X372" s="1">
        <v>2418</v>
      </c>
      <c r="Y372" s="1">
        <v>21</v>
      </c>
      <c r="Z372" s="1">
        <v>742</v>
      </c>
      <c r="AA372" s="1">
        <v>10.9</v>
      </c>
      <c r="AB372" s="1">
        <v>33</v>
      </c>
      <c r="AC372" s="1">
        <v>60</v>
      </c>
      <c r="AD372" s="1">
        <v>2134</v>
      </c>
      <c r="AE372" s="1">
        <v>10.46</v>
      </c>
      <c r="AF372" s="1">
        <v>91</v>
      </c>
      <c r="AG372" s="1">
        <v>4</v>
      </c>
      <c r="AH372" s="1">
        <v>1</v>
      </c>
      <c r="AI372" s="1">
        <v>2</v>
      </c>
      <c r="AJ372" s="1">
        <v>21</v>
      </c>
      <c r="AK372" s="1">
        <v>4.8</v>
      </c>
      <c r="AL372" s="1">
        <v>17</v>
      </c>
      <c r="AM372" s="1">
        <v>1.5</v>
      </c>
      <c r="AN372" s="1">
        <v>103</v>
      </c>
      <c r="AO372" s="1">
        <v>0.89</v>
      </c>
      <c r="AP372" s="1">
        <v>0.11899999999999999</v>
      </c>
      <c r="AQ372" s="1">
        <v>6</v>
      </c>
      <c r="AR372" s="1">
        <v>163</v>
      </c>
      <c r="AS372" s="1">
        <v>1.69</v>
      </c>
      <c r="AT372" s="1">
        <v>44</v>
      </c>
      <c r="AU372" s="1">
        <v>0.03</v>
      </c>
      <c r="AV372" s="1">
        <v>10</v>
      </c>
      <c r="AW372" s="1">
        <v>2.56</v>
      </c>
      <c r="AX372" s="1">
        <v>0.03</v>
      </c>
      <c r="AY372" s="1">
        <v>0.37</v>
      </c>
      <c r="AZ372" s="1">
        <v>1</v>
      </c>
    </row>
    <row r="373" spans="1:52" s="1" customFormat="1" x14ac:dyDescent="0.25">
      <c r="A373" s="1" t="s">
        <v>24</v>
      </c>
      <c r="B373" s="1">
        <v>2436</v>
      </c>
      <c r="C373" s="1">
        <v>2446</v>
      </c>
      <c r="D373" s="1">
        <v>10</v>
      </c>
      <c r="E373" s="1">
        <f t="shared" si="47"/>
        <v>742.49279999999999</v>
      </c>
      <c r="F373" s="1">
        <f t="shared" si="48"/>
        <v>745.54079999999999</v>
      </c>
      <c r="G373" s="1">
        <f t="shared" si="49"/>
        <v>3.048</v>
      </c>
      <c r="H373" s="1" t="s">
        <v>15</v>
      </c>
      <c r="I373" s="1">
        <v>463038</v>
      </c>
      <c r="J373" s="1">
        <f t="shared" si="43"/>
        <v>3.9400000000000004</v>
      </c>
      <c r="K373" s="1">
        <f t="shared" si="44"/>
        <v>0.05</v>
      </c>
      <c r="L373" s="1">
        <f t="shared" si="45"/>
        <v>190</v>
      </c>
      <c r="M373" s="1">
        <f t="shared" si="51"/>
        <v>2.1000000000000001E-2</v>
      </c>
      <c r="N373" s="1" t="s">
        <v>57</v>
      </c>
      <c r="P373" s="1">
        <f t="shared" si="42"/>
        <v>0</v>
      </c>
      <c r="Q373" s="1">
        <v>0.39400000000000002</v>
      </c>
      <c r="R373" s="1">
        <v>19</v>
      </c>
      <c r="S373" s="1">
        <v>5.0000000000000001E-3</v>
      </c>
      <c r="T373" s="1" t="s">
        <v>35</v>
      </c>
      <c r="W373" s="1">
        <v>21</v>
      </c>
      <c r="X373" s="1">
        <v>3608</v>
      </c>
      <c r="Y373" s="1">
        <v>14</v>
      </c>
      <c r="Z373" s="1">
        <v>676</v>
      </c>
      <c r="AA373" s="1">
        <v>16.899999999999999</v>
      </c>
      <c r="AB373" s="1">
        <v>8</v>
      </c>
      <c r="AC373" s="1">
        <v>32</v>
      </c>
      <c r="AD373" s="1">
        <v>975</v>
      </c>
      <c r="AE373" s="1">
        <v>5.94</v>
      </c>
      <c r="AF373" s="1">
        <v>41</v>
      </c>
      <c r="AG373" s="1">
        <v>4</v>
      </c>
      <c r="AH373" s="1">
        <v>1</v>
      </c>
      <c r="AI373" s="1">
        <v>5</v>
      </c>
      <c r="AJ373" s="1">
        <v>14</v>
      </c>
      <c r="AK373" s="1">
        <v>4.7</v>
      </c>
      <c r="AL373" s="1">
        <v>4</v>
      </c>
      <c r="AM373" s="1">
        <v>50</v>
      </c>
      <c r="AN373" s="1">
        <v>55</v>
      </c>
      <c r="AO373" s="1">
        <v>0.68</v>
      </c>
      <c r="AP373" s="1">
        <v>9.7000000000000003E-2</v>
      </c>
      <c r="AQ373" s="1">
        <v>10</v>
      </c>
      <c r="AR373" s="1">
        <v>14</v>
      </c>
      <c r="AS373" s="1">
        <v>0.81</v>
      </c>
      <c r="AT373" s="1">
        <v>39</v>
      </c>
      <c r="AU373" s="1">
        <v>0.02</v>
      </c>
      <c r="AV373" s="1">
        <v>7</v>
      </c>
      <c r="AW373" s="1">
        <v>1.21</v>
      </c>
      <c r="AX373" s="1">
        <v>0.02</v>
      </c>
      <c r="AY373" s="1">
        <v>0.32</v>
      </c>
      <c r="AZ373" s="1">
        <v>1</v>
      </c>
    </row>
    <row r="374" spans="1:52" s="1" customFormat="1" x14ac:dyDescent="0.25">
      <c r="A374" s="1" t="s">
        <v>24</v>
      </c>
      <c r="B374" s="1">
        <v>2446</v>
      </c>
      <c r="C374" s="1">
        <v>2456</v>
      </c>
      <c r="D374" s="1">
        <v>10</v>
      </c>
      <c r="E374" s="1">
        <f t="shared" si="47"/>
        <v>745.54079999999999</v>
      </c>
      <c r="F374" s="1">
        <f t="shared" si="48"/>
        <v>748.58879999999999</v>
      </c>
      <c r="G374" s="1">
        <f t="shared" si="49"/>
        <v>3.048</v>
      </c>
      <c r="H374" s="1" t="s">
        <v>15</v>
      </c>
      <c r="I374" s="1">
        <v>463039</v>
      </c>
      <c r="J374" s="1">
        <f t="shared" si="43"/>
        <v>3.3000000000000003</v>
      </c>
      <c r="K374" s="1">
        <f t="shared" si="44"/>
        <v>0.1</v>
      </c>
      <c r="L374" s="1">
        <f t="shared" si="45"/>
        <v>140</v>
      </c>
      <c r="M374" s="1">
        <f t="shared" si="51"/>
        <v>1.4E-2</v>
      </c>
      <c r="N374" s="1" t="s">
        <v>57</v>
      </c>
      <c r="P374" s="1">
        <f t="shared" ref="P374:P400" si="52">B374-C373</f>
        <v>0</v>
      </c>
      <c r="Q374" s="1">
        <v>0.33</v>
      </c>
      <c r="R374" s="1">
        <v>14</v>
      </c>
      <c r="S374" s="1">
        <v>0.01</v>
      </c>
      <c r="T374" s="1" t="s">
        <v>35</v>
      </c>
      <c r="W374" s="1">
        <v>14</v>
      </c>
      <c r="X374" s="1">
        <v>3035</v>
      </c>
      <c r="Y374" s="1">
        <v>11</v>
      </c>
      <c r="Z374" s="1">
        <v>928</v>
      </c>
      <c r="AA374" s="1">
        <v>14.4</v>
      </c>
      <c r="AB374" s="1">
        <v>15</v>
      </c>
      <c r="AC374" s="1">
        <v>76</v>
      </c>
      <c r="AD374" s="1">
        <v>1283</v>
      </c>
      <c r="AE374" s="1">
        <v>9</v>
      </c>
      <c r="AF374" s="1">
        <v>186</v>
      </c>
      <c r="AG374" s="1">
        <v>4</v>
      </c>
      <c r="AH374" s="1">
        <v>1</v>
      </c>
      <c r="AI374" s="1">
        <v>6</v>
      </c>
      <c r="AJ374" s="1">
        <v>13</v>
      </c>
      <c r="AK374" s="1">
        <v>7.3</v>
      </c>
      <c r="AL374" s="1">
        <v>4</v>
      </c>
      <c r="AM374" s="1">
        <v>43</v>
      </c>
      <c r="AN374" s="1">
        <v>98</v>
      </c>
      <c r="AO374" s="1">
        <v>0.59</v>
      </c>
      <c r="AP374" s="1">
        <v>0.10199999999999999</v>
      </c>
      <c r="AQ374" s="1">
        <v>15</v>
      </c>
      <c r="AR374" s="1">
        <v>45</v>
      </c>
      <c r="AS374" s="1">
        <v>1.23</v>
      </c>
      <c r="AT374" s="1">
        <v>43</v>
      </c>
      <c r="AU374" s="1">
        <v>0.03</v>
      </c>
      <c r="AV374" s="1">
        <v>6</v>
      </c>
      <c r="AW374" s="1">
        <v>2.4</v>
      </c>
      <c r="AX374" s="1">
        <v>0.02</v>
      </c>
      <c r="AY374" s="1">
        <v>0.32</v>
      </c>
      <c r="AZ374" s="1">
        <v>1</v>
      </c>
    </row>
    <row r="375" spans="1:52" s="1" customFormat="1" x14ac:dyDescent="0.25">
      <c r="A375" s="1" t="s">
        <v>24</v>
      </c>
      <c r="B375" s="1">
        <v>2456</v>
      </c>
      <c r="C375" s="1">
        <v>2466</v>
      </c>
      <c r="D375" s="1">
        <v>10</v>
      </c>
      <c r="E375" s="1">
        <f t="shared" si="47"/>
        <v>748.58879999999999</v>
      </c>
      <c r="F375" s="1">
        <f t="shared" si="48"/>
        <v>751.63679999999999</v>
      </c>
      <c r="G375" s="1">
        <f t="shared" si="49"/>
        <v>3.048</v>
      </c>
      <c r="H375" s="1" t="s">
        <v>15</v>
      </c>
      <c r="I375" s="1">
        <v>463040</v>
      </c>
      <c r="J375" s="1">
        <f t="shared" si="43"/>
        <v>3.73</v>
      </c>
      <c r="K375" s="1">
        <f t="shared" si="44"/>
        <v>0.05</v>
      </c>
      <c r="L375" s="1">
        <f t="shared" si="45"/>
        <v>180</v>
      </c>
      <c r="M375" s="1">
        <f t="shared" si="51"/>
        <v>2.1999999999999999E-2</v>
      </c>
      <c r="N375" s="1" t="s">
        <v>57</v>
      </c>
      <c r="P375" s="1">
        <f t="shared" si="52"/>
        <v>0</v>
      </c>
      <c r="Q375" s="1">
        <v>0.373</v>
      </c>
      <c r="R375" s="1">
        <v>18</v>
      </c>
      <c r="S375" s="1">
        <v>5.0000000000000001E-3</v>
      </c>
      <c r="T375" s="1" t="s">
        <v>35</v>
      </c>
      <c r="W375" s="1">
        <v>22</v>
      </c>
      <c r="X375" s="1">
        <v>3553</v>
      </c>
      <c r="Y375" s="1">
        <v>18</v>
      </c>
      <c r="Z375" s="1">
        <v>872</v>
      </c>
      <c r="AA375" s="1">
        <v>16.2</v>
      </c>
      <c r="AB375" s="1">
        <v>9</v>
      </c>
      <c r="AC375" s="1">
        <v>34</v>
      </c>
      <c r="AD375" s="1">
        <v>1388</v>
      </c>
      <c r="AE375" s="1">
        <v>7.05</v>
      </c>
      <c r="AF375" s="1">
        <v>537</v>
      </c>
      <c r="AG375" s="1">
        <v>4</v>
      </c>
      <c r="AH375" s="1">
        <v>1</v>
      </c>
      <c r="AI375" s="1">
        <v>1</v>
      </c>
      <c r="AJ375" s="1">
        <v>15</v>
      </c>
      <c r="AK375" s="1">
        <v>6.8</v>
      </c>
      <c r="AL375" s="1">
        <v>16</v>
      </c>
      <c r="AM375" s="1">
        <v>1.5</v>
      </c>
      <c r="AN375" s="1">
        <v>63</v>
      </c>
      <c r="AO375" s="1">
        <v>0.66</v>
      </c>
      <c r="AP375" s="1">
        <v>9.6000000000000002E-2</v>
      </c>
      <c r="AQ375" s="1">
        <v>15</v>
      </c>
      <c r="AR375" s="1">
        <v>10</v>
      </c>
      <c r="AS375" s="1">
        <v>0.94</v>
      </c>
      <c r="AT375" s="1">
        <v>49</v>
      </c>
      <c r="AU375" s="1">
        <v>0.02</v>
      </c>
      <c r="AV375" s="1">
        <v>9</v>
      </c>
      <c r="AW375" s="1">
        <v>1.53</v>
      </c>
      <c r="AX375" s="1">
        <v>0.02</v>
      </c>
      <c r="AY375" s="1">
        <v>0.37</v>
      </c>
      <c r="AZ375" s="1">
        <v>1</v>
      </c>
    </row>
    <row r="376" spans="1:52" s="1" customFormat="1" x14ac:dyDescent="0.25">
      <c r="A376" s="1" t="s">
        <v>24</v>
      </c>
      <c r="B376" s="1">
        <v>2466</v>
      </c>
      <c r="C376" s="1">
        <v>2476</v>
      </c>
      <c r="D376" s="1">
        <v>10</v>
      </c>
      <c r="E376" s="1">
        <f t="shared" si="47"/>
        <v>751.63679999999999</v>
      </c>
      <c r="F376" s="1">
        <f t="shared" si="48"/>
        <v>754.6848</v>
      </c>
      <c r="G376" s="1">
        <f t="shared" si="49"/>
        <v>3.048</v>
      </c>
      <c r="H376" s="1" t="s">
        <v>15</v>
      </c>
      <c r="I376" s="1">
        <v>463041</v>
      </c>
      <c r="J376" s="1">
        <f t="shared" si="43"/>
        <v>5.89</v>
      </c>
      <c r="K376" s="1">
        <f t="shared" si="44"/>
        <v>0.2</v>
      </c>
      <c r="L376" s="1">
        <f t="shared" si="45"/>
        <v>350</v>
      </c>
      <c r="M376" s="1">
        <f t="shared" si="51"/>
        <v>5.0999999999999997E-2</v>
      </c>
      <c r="N376" s="1" t="s">
        <v>57</v>
      </c>
      <c r="P376" s="1">
        <f t="shared" si="52"/>
        <v>0</v>
      </c>
      <c r="Q376" s="1">
        <v>0.58899999999999997</v>
      </c>
      <c r="R376" s="1">
        <v>35</v>
      </c>
      <c r="S376" s="1">
        <v>0.02</v>
      </c>
      <c r="T376" s="1" t="s">
        <v>35</v>
      </c>
      <c r="W376" s="1">
        <v>51</v>
      </c>
      <c r="X376" s="1">
        <v>5418</v>
      </c>
      <c r="Y376" s="1">
        <v>23</v>
      </c>
      <c r="Z376" s="1">
        <v>1313</v>
      </c>
      <c r="AA376" s="1">
        <v>31.5</v>
      </c>
      <c r="AB376" s="1">
        <v>11</v>
      </c>
      <c r="AC376" s="1">
        <v>67</v>
      </c>
      <c r="AD376" s="1">
        <v>1281</v>
      </c>
      <c r="AE376" s="1">
        <v>8.19</v>
      </c>
      <c r="AF376" s="1">
        <v>176</v>
      </c>
      <c r="AG376" s="1">
        <v>4</v>
      </c>
      <c r="AH376" s="1">
        <v>1</v>
      </c>
      <c r="AI376" s="1">
        <v>1</v>
      </c>
      <c r="AJ376" s="1">
        <v>15</v>
      </c>
      <c r="AK376" s="1">
        <v>11.9</v>
      </c>
      <c r="AL376" s="1">
        <v>6</v>
      </c>
      <c r="AM376" s="1">
        <v>31</v>
      </c>
      <c r="AN376" s="1">
        <v>92</v>
      </c>
      <c r="AO376" s="1">
        <v>0.89</v>
      </c>
      <c r="AP376" s="1">
        <v>0.19700000000000001</v>
      </c>
      <c r="AQ376" s="1">
        <v>15</v>
      </c>
      <c r="AR376" s="1">
        <v>25</v>
      </c>
      <c r="AS376" s="1">
        <v>1.05</v>
      </c>
      <c r="AT376" s="1">
        <v>46</v>
      </c>
      <c r="AU376" s="1">
        <v>0.03</v>
      </c>
      <c r="AV376" s="1">
        <v>9</v>
      </c>
      <c r="AW376" s="1">
        <v>1.89</v>
      </c>
      <c r="AX376" s="1">
        <v>0.02</v>
      </c>
      <c r="AY376" s="1">
        <v>0.28999999999999998</v>
      </c>
      <c r="AZ376" s="1">
        <v>1</v>
      </c>
    </row>
    <row r="377" spans="1:52" s="1" customFormat="1" x14ac:dyDescent="0.25">
      <c r="A377" s="1" t="s">
        <v>24</v>
      </c>
      <c r="B377" s="1">
        <v>2476</v>
      </c>
      <c r="C377" s="1">
        <v>2486</v>
      </c>
      <c r="D377" s="1">
        <v>10</v>
      </c>
      <c r="E377" s="1">
        <f t="shared" si="47"/>
        <v>754.6848</v>
      </c>
      <c r="F377" s="1">
        <f t="shared" si="48"/>
        <v>757.7328</v>
      </c>
      <c r="G377" s="1">
        <f t="shared" si="49"/>
        <v>3.048</v>
      </c>
      <c r="H377" s="1" t="s">
        <v>15</v>
      </c>
      <c r="I377" s="1">
        <v>463042</v>
      </c>
      <c r="J377" s="1">
        <f t="shared" si="43"/>
        <v>1.04</v>
      </c>
      <c r="K377" s="1">
        <f t="shared" si="44"/>
        <v>0.05</v>
      </c>
      <c r="L377" s="1">
        <f t="shared" si="45"/>
        <v>40</v>
      </c>
      <c r="M377" s="1">
        <f t="shared" si="51"/>
        <v>0.128</v>
      </c>
      <c r="N377" s="1" t="s">
        <v>57</v>
      </c>
      <c r="P377" s="1">
        <f t="shared" si="52"/>
        <v>0</v>
      </c>
      <c r="Q377" s="1">
        <v>0.104</v>
      </c>
      <c r="R377" s="1">
        <v>4</v>
      </c>
      <c r="S377" s="1">
        <v>5.0000000000000001E-3</v>
      </c>
      <c r="T377" s="1" t="s">
        <v>35</v>
      </c>
      <c r="W377" s="1">
        <v>128</v>
      </c>
      <c r="X377" s="1">
        <v>981</v>
      </c>
      <c r="Y377" s="1">
        <v>6</v>
      </c>
      <c r="Z377" s="1">
        <v>590</v>
      </c>
      <c r="AA377" s="1">
        <v>4.7</v>
      </c>
      <c r="AB377" s="1">
        <v>20</v>
      </c>
      <c r="AC377" s="1">
        <v>32</v>
      </c>
      <c r="AD377" s="1">
        <v>1012</v>
      </c>
      <c r="AE377" s="1">
        <v>5.7</v>
      </c>
      <c r="AF377" s="1">
        <v>46</v>
      </c>
      <c r="AG377" s="1">
        <v>4</v>
      </c>
      <c r="AH377" s="1">
        <v>1</v>
      </c>
      <c r="AI377" s="1">
        <v>1</v>
      </c>
      <c r="AJ377" s="1">
        <v>48</v>
      </c>
      <c r="AK377" s="1">
        <v>4.3</v>
      </c>
      <c r="AL377" s="1">
        <v>1.5</v>
      </c>
      <c r="AM377" s="1">
        <v>1.5</v>
      </c>
      <c r="AN377" s="1">
        <v>106</v>
      </c>
      <c r="AO377" s="1">
        <v>0.94</v>
      </c>
      <c r="AP377" s="1">
        <v>5.3999999999999999E-2</v>
      </c>
      <c r="AQ377" s="1">
        <v>4</v>
      </c>
      <c r="AR377" s="1">
        <v>73</v>
      </c>
      <c r="AS377" s="1">
        <v>1.19</v>
      </c>
      <c r="AT377" s="1">
        <v>49</v>
      </c>
      <c r="AU377" s="1">
        <v>0.09</v>
      </c>
      <c r="AV377" s="1">
        <v>5</v>
      </c>
      <c r="AW377" s="1">
        <v>2.71</v>
      </c>
      <c r="AX377" s="1">
        <v>0.14000000000000001</v>
      </c>
      <c r="AY377" s="1">
        <v>0.4</v>
      </c>
      <c r="AZ377" s="1">
        <v>1</v>
      </c>
    </row>
    <row r="378" spans="1:52" s="1" customFormat="1" x14ac:dyDescent="0.25">
      <c r="A378" s="1" t="s">
        <v>24</v>
      </c>
      <c r="B378" s="1">
        <v>2486</v>
      </c>
      <c r="C378" s="1">
        <v>2496</v>
      </c>
      <c r="D378" s="1">
        <v>10</v>
      </c>
      <c r="E378" s="1">
        <f t="shared" si="47"/>
        <v>757.7328</v>
      </c>
      <c r="F378" s="1">
        <f t="shared" si="48"/>
        <v>760.7808</v>
      </c>
      <c r="G378" s="1">
        <f t="shared" si="49"/>
        <v>3.048</v>
      </c>
      <c r="H378" s="1" t="s">
        <v>15</v>
      </c>
      <c r="I378" s="1">
        <v>463043</v>
      </c>
      <c r="J378" s="1">
        <f t="shared" si="43"/>
        <v>3.91</v>
      </c>
      <c r="K378" s="1">
        <f t="shared" si="44"/>
        <v>0.05</v>
      </c>
      <c r="L378" s="1">
        <f t="shared" si="45"/>
        <v>190</v>
      </c>
      <c r="M378" s="1">
        <f t="shared" si="51"/>
        <v>1.0999999999999999E-2</v>
      </c>
      <c r="N378" s="1" t="s">
        <v>57</v>
      </c>
      <c r="P378" s="1">
        <f t="shared" si="52"/>
        <v>0</v>
      </c>
      <c r="Q378" s="1">
        <v>0.39100000000000001</v>
      </c>
      <c r="R378" s="1">
        <v>19</v>
      </c>
      <c r="S378" s="1">
        <v>5.0000000000000001E-3</v>
      </c>
      <c r="T378" s="1" t="s">
        <v>35</v>
      </c>
      <c r="W378" s="1">
        <v>11</v>
      </c>
      <c r="X378" s="1">
        <v>3491</v>
      </c>
      <c r="Y378" s="1">
        <v>7</v>
      </c>
      <c r="Z378" s="1">
        <v>437</v>
      </c>
      <c r="AA378" s="1">
        <v>17.399999999999999</v>
      </c>
      <c r="AB378" s="1">
        <v>24</v>
      </c>
      <c r="AC378" s="1">
        <v>27</v>
      </c>
      <c r="AD378" s="1">
        <v>833</v>
      </c>
      <c r="AE378" s="1">
        <v>5.62</v>
      </c>
      <c r="AF378" s="1">
        <v>31</v>
      </c>
      <c r="AG378" s="1">
        <v>4</v>
      </c>
      <c r="AH378" s="1">
        <v>1</v>
      </c>
      <c r="AI378" s="1">
        <v>3</v>
      </c>
      <c r="AJ378" s="1">
        <v>52</v>
      </c>
      <c r="AK378" s="1">
        <v>3.4</v>
      </c>
      <c r="AL378" s="1">
        <v>4</v>
      </c>
      <c r="AM378" s="1">
        <v>4</v>
      </c>
      <c r="AN378" s="1">
        <v>66</v>
      </c>
      <c r="AO378" s="1">
        <v>1.28</v>
      </c>
      <c r="AP378" s="1">
        <v>9.4E-2</v>
      </c>
      <c r="AQ378" s="1">
        <v>8</v>
      </c>
      <c r="AR378" s="1">
        <v>84</v>
      </c>
      <c r="AS378" s="1">
        <v>1.06</v>
      </c>
      <c r="AT378" s="1">
        <v>31</v>
      </c>
      <c r="AU378" s="1">
        <v>0.02</v>
      </c>
      <c r="AV378" s="1">
        <v>6</v>
      </c>
      <c r="AW378" s="1">
        <v>2.6</v>
      </c>
      <c r="AX378" s="1">
        <v>0.13</v>
      </c>
      <c r="AY378" s="1">
        <v>0.22</v>
      </c>
      <c r="AZ378" s="1">
        <v>1</v>
      </c>
    </row>
    <row r="379" spans="1:52" s="1" customFormat="1" x14ac:dyDescent="0.25">
      <c r="A379" s="1" t="s">
        <v>24</v>
      </c>
      <c r="B379" s="1">
        <v>2496</v>
      </c>
      <c r="C379" s="1">
        <v>2506</v>
      </c>
      <c r="D379" s="1">
        <v>10</v>
      </c>
      <c r="E379" s="1">
        <f t="shared" si="47"/>
        <v>760.7808</v>
      </c>
      <c r="F379" s="1">
        <f t="shared" si="48"/>
        <v>763.8288</v>
      </c>
      <c r="G379" s="1">
        <f t="shared" si="49"/>
        <v>3.048</v>
      </c>
      <c r="H379" s="1" t="s">
        <v>15</v>
      </c>
      <c r="I379" s="1">
        <v>463045</v>
      </c>
      <c r="J379" s="1">
        <f t="shared" si="43"/>
        <v>2.2200000000000002</v>
      </c>
      <c r="K379" s="1">
        <f t="shared" si="44"/>
        <v>0.1</v>
      </c>
      <c r="L379" s="1">
        <f t="shared" si="45"/>
        <v>100</v>
      </c>
      <c r="M379" s="1">
        <f t="shared" si="51"/>
        <v>1.7999999999999999E-2</v>
      </c>
      <c r="N379" s="1" t="s">
        <v>57</v>
      </c>
      <c r="P379" s="1">
        <f t="shared" si="52"/>
        <v>0</v>
      </c>
      <c r="Q379" s="1">
        <v>0.222</v>
      </c>
      <c r="R379" s="1">
        <v>10</v>
      </c>
      <c r="S379" s="1">
        <v>0.01</v>
      </c>
      <c r="T379" s="1" t="s">
        <v>35</v>
      </c>
      <c r="W379" s="1">
        <v>18</v>
      </c>
      <c r="X379" s="1">
        <v>2066</v>
      </c>
      <c r="Y379" s="1">
        <v>11</v>
      </c>
      <c r="Z379" s="1">
        <v>381</v>
      </c>
      <c r="AA379" s="1">
        <v>9.3000000000000007</v>
      </c>
      <c r="AB379" s="1">
        <v>15</v>
      </c>
      <c r="AC379" s="1">
        <v>19</v>
      </c>
      <c r="AD379" s="1">
        <v>894</v>
      </c>
      <c r="AE379" s="1">
        <v>4.93</v>
      </c>
      <c r="AF379" s="1">
        <v>21</v>
      </c>
      <c r="AG379" s="1">
        <v>4</v>
      </c>
      <c r="AH379" s="1">
        <v>1</v>
      </c>
      <c r="AI379" s="1">
        <v>1</v>
      </c>
      <c r="AJ379" s="1">
        <v>33</v>
      </c>
      <c r="AK379" s="1">
        <v>2.6</v>
      </c>
      <c r="AL379" s="1">
        <v>1.5</v>
      </c>
      <c r="AM379" s="1">
        <v>6</v>
      </c>
      <c r="AN379" s="1">
        <v>94</v>
      </c>
      <c r="AO379" s="1">
        <v>0.84</v>
      </c>
      <c r="AP379" s="1">
        <v>4.3999999999999997E-2</v>
      </c>
      <c r="AQ379" s="1">
        <v>10</v>
      </c>
      <c r="AR379" s="1">
        <v>16</v>
      </c>
      <c r="AS379" s="1">
        <v>0.89</v>
      </c>
      <c r="AT379" s="1">
        <v>96</v>
      </c>
      <c r="AU379" s="1">
        <v>0.08</v>
      </c>
      <c r="AV379" s="1">
        <v>4</v>
      </c>
      <c r="AW379" s="1">
        <v>2.29</v>
      </c>
      <c r="AX379" s="1">
        <v>0.1</v>
      </c>
      <c r="AY379" s="1">
        <v>0.46</v>
      </c>
      <c r="AZ379" s="1">
        <v>1</v>
      </c>
    </row>
    <row r="380" spans="1:52" s="1" customFormat="1" x14ac:dyDescent="0.25">
      <c r="A380" s="1" t="s">
        <v>24</v>
      </c>
      <c r="B380" s="1">
        <v>2506</v>
      </c>
      <c r="C380" s="1">
        <v>2516</v>
      </c>
      <c r="D380" s="1">
        <v>10</v>
      </c>
      <c r="E380" s="1">
        <f t="shared" si="47"/>
        <v>763.8288</v>
      </c>
      <c r="F380" s="1">
        <f t="shared" si="48"/>
        <v>766.8768</v>
      </c>
      <c r="G380" s="1">
        <f t="shared" si="49"/>
        <v>3.048</v>
      </c>
      <c r="H380" s="1" t="s">
        <v>15</v>
      </c>
      <c r="I380" s="1">
        <v>463046</v>
      </c>
      <c r="J380" s="1">
        <f t="shared" si="43"/>
        <v>0.84000000000000008</v>
      </c>
      <c r="K380" s="1">
        <f t="shared" si="44"/>
        <v>0.05</v>
      </c>
      <c r="L380" s="1">
        <f t="shared" si="45"/>
        <v>30</v>
      </c>
      <c r="M380" s="1">
        <f t="shared" si="51"/>
        <v>4.0000000000000001E-3</v>
      </c>
      <c r="N380" s="1" t="s">
        <v>57</v>
      </c>
      <c r="P380" s="1">
        <f t="shared" si="52"/>
        <v>0</v>
      </c>
      <c r="Q380" s="1">
        <v>8.4000000000000005E-2</v>
      </c>
      <c r="R380" s="1">
        <v>3</v>
      </c>
      <c r="S380" s="1">
        <v>5.0000000000000001E-3</v>
      </c>
      <c r="T380" s="1" t="s">
        <v>35</v>
      </c>
      <c r="W380" s="1">
        <v>4</v>
      </c>
      <c r="X380" s="1">
        <v>789</v>
      </c>
      <c r="Y380" s="1">
        <v>9</v>
      </c>
      <c r="Z380" s="1">
        <v>139</v>
      </c>
      <c r="AA380" s="1">
        <v>3.2</v>
      </c>
      <c r="AB380" s="1">
        <v>10</v>
      </c>
      <c r="AC380" s="1">
        <v>10</v>
      </c>
      <c r="AD380" s="1">
        <v>621</v>
      </c>
      <c r="AE380" s="1">
        <v>3.62</v>
      </c>
      <c r="AF380" s="1">
        <v>3</v>
      </c>
      <c r="AG380" s="1">
        <v>4</v>
      </c>
      <c r="AH380" s="1">
        <v>1</v>
      </c>
      <c r="AI380" s="1">
        <v>1</v>
      </c>
      <c r="AJ380" s="1">
        <v>98</v>
      </c>
      <c r="AK380" s="1">
        <v>0.8</v>
      </c>
      <c r="AL380" s="1">
        <v>1.5</v>
      </c>
      <c r="AM380" s="1">
        <v>1.5</v>
      </c>
      <c r="AN380" s="1">
        <v>78</v>
      </c>
      <c r="AO380" s="1">
        <v>1.49</v>
      </c>
      <c r="AP380" s="1">
        <v>6.8000000000000005E-2</v>
      </c>
      <c r="AQ380" s="1">
        <v>5</v>
      </c>
      <c r="AR380" s="1">
        <v>17</v>
      </c>
      <c r="AS380" s="1">
        <v>0.92</v>
      </c>
      <c r="AT380" s="1">
        <v>69</v>
      </c>
      <c r="AU380" s="1">
        <v>0.09</v>
      </c>
      <c r="AV380" s="1">
        <v>5</v>
      </c>
      <c r="AW380" s="1">
        <v>3.21</v>
      </c>
      <c r="AX380" s="1">
        <v>0.32</v>
      </c>
      <c r="AY380" s="1">
        <v>0.57999999999999996</v>
      </c>
      <c r="AZ380" s="1">
        <v>1</v>
      </c>
    </row>
    <row r="381" spans="1:52" s="1" customFormat="1" x14ac:dyDescent="0.25">
      <c r="A381" s="1" t="s">
        <v>24</v>
      </c>
      <c r="B381" s="1">
        <v>2516</v>
      </c>
      <c r="C381" s="1">
        <v>2526</v>
      </c>
      <c r="D381" s="1">
        <v>10</v>
      </c>
      <c r="E381" s="1">
        <f t="shared" si="47"/>
        <v>766.8768</v>
      </c>
      <c r="F381" s="1">
        <f t="shared" si="48"/>
        <v>769.9248</v>
      </c>
      <c r="G381" s="1">
        <f t="shared" si="49"/>
        <v>3.048</v>
      </c>
      <c r="H381" s="1" t="s">
        <v>15</v>
      </c>
      <c r="I381" s="1">
        <v>463047</v>
      </c>
      <c r="J381" s="1">
        <f t="shared" si="43"/>
        <v>5.89</v>
      </c>
      <c r="K381" s="1">
        <f t="shared" si="44"/>
        <v>0.1</v>
      </c>
      <c r="L381" s="1">
        <f t="shared" si="45"/>
        <v>250</v>
      </c>
      <c r="M381" s="1">
        <f t="shared" si="51"/>
        <v>1.2E-2</v>
      </c>
      <c r="N381" s="1" t="s">
        <v>57</v>
      </c>
      <c r="P381" s="1">
        <f t="shared" si="52"/>
        <v>0</v>
      </c>
      <c r="Q381" s="1">
        <v>0.58899999999999997</v>
      </c>
      <c r="R381" s="1">
        <v>25</v>
      </c>
      <c r="S381" s="1">
        <v>0.01</v>
      </c>
      <c r="T381" s="1" t="s">
        <v>35</v>
      </c>
      <c r="W381" s="1">
        <v>12</v>
      </c>
      <c r="X381" s="1">
        <v>5440</v>
      </c>
      <c r="Y381" s="1">
        <v>7</v>
      </c>
      <c r="Z381" s="1">
        <v>1138</v>
      </c>
      <c r="AA381" s="1">
        <v>23.6</v>
      </c>
      <c r="AB381" s="1">
        <v>19</v>
      </c>
      <c r="AC381" s="1">
        <v>35</v>
      </c>
      <c r="AD381" s="1">
        <v>1573</v>
      </c>
      <c r="AE381" s="1">
        <v>8.41</v>
      </c>
      <c r="AF381" s="1">
        <v>16</v>
      </c>
      <c r="AG381" s="1">
        <v>4</v>
      </c>
      <c r="AH381" s="1">
        <v>1</v>
      </c>
      <c r="AI381" s="1">
        <v>1</v>
      </c>
      <c r="AJ381" s="1">
        <v>13</v>
      </c>
      <c r="AK381" s="1">
        <v>10.1</v>
      </c>
      <c r="AL381" s="1">
        <v>1.5</v>
      </c>
      <c r="AM381" s="1">
        <v>11</v>
      </c>
      <c r="AN381" s="1">
        <v>125</v>
      </c>
      <c r="AO381" s="1">
        <v>0.71</v>
      </c>
      <c r="AP381" s="1">
        <v>0.109</v>
      </c>
      <c r="AQ381" s="1">
        <v>7</v>
      </c>
      <c r="AR381" s="1">
        <v>62</v>
      </c>
      <c r="AS381" s="1">
        <v>1.31</v>
      </c>
      <c r="AT381" s="1">
        <v>56</v>
      </c>
      <c r="AU381" s="1">
        <v>0.04</v>
      </c>
      <c r="AV381" s="1">
        <v>5</v>
      </c>
      <c r="AW381" s="1">
        <v>2.61</v>
      </c>
      <c r="AX381" s="1">
        <v>0.02</v>
      </c>
      <c r="AY381" s="1">
        <v>0.32</v>
      </c>
      <c r="AZ381" s="1">
        <v>43</v>
      </c>
    </row>
    <row r="382" spans="1:52" s="1" customFormat="1" x14ac:dyDescent="0.25">
      <c r="A382" s="1" t="s">
        <v>24</v>
      </c>
      <c r="B382" s="1">
        <v>2526</v>
      </c>
      <c r="C382" s="1">
        <v>2536</v>
      </c>
      <c r="D382" s="1">
        <v>10</v>
      </c>
      <c r="E382" s="1">
        <f t="shared" si="47"/>
        <v>769.9248</v>
      </c>
      <c r="F382" s="1">
        <f t="shared" si="48"/>
        <v>772.97280000000001</v>
      </c>
      <c r="G382" s="1">
        <f t="shared" si="49"/>
        <v>3.048</v>
      </c>
      <c r="H382" s="1" t="s">
        <v>15</v>
      </c>
      <c r="I382" s="1">
        <v>463048</v>
      </c>
      <c r="J382" s="1">
        <f t="shared" si="43"/>
        <v>1.75</v>
      </c>
      <c r="K382" s="1">
        <f t="shared" si="44"/>
        <v>0.05</v>
      </c>
      <c r="L382" s="1">
        <f t="shared" si="45"/>
        <v>80</v>
      </c>
      <c r="M382" s="1">
        <f t="shared" si="51"/>
        <v>1.0999999999999999E-2</v>
      </c>
      <c r="N382" s="1" t="s">
        <v>57</v>
      </c>
      <c r="P382" s="1">
        <f t="shared" si="52"/>
        <v>0</v>
      </c>
      <c r="Q382" s="1">
        <v>0.17499999999999999</v>
      </c>
      <c r="R382" s="1">
        <v>8</v>
      </c>
      <c r="S382" s="1">
        <v>5.0000000000000001E-3</v>
      </c>
      <c r="T382" s="1" t="s">
        <v>35</v>
      </c>
      <c r="W382" s="1">
        <v>11</v>
      </c>
      <c r="X382" s="1">
        <v>1644</v>
      </c>
      <c r="Y382" s="1">
        <v>10</v>
      </c>
      <c r="Z382" s="1">
        <v>934</v>
      </c>
      <c r="AA382" s="1">
        <v>6.9</v>
      </c>
      <c r="AB382" s="1">
        <v>12</v>
      </c>
      <c r="AC382" s="1">
        <v>23</v>
      </c>
      <c r="AD382" s="1">
        <v>1412</v>
      </c>
      <c r="AE382" s="1">
        <v>6.78</v>
      </c>
      <c r="AF382" s="1">
        <v>11</v>
      </c>
      <c r="AG382" s="1">
        <v>4</v>
      </c>
      <c r="AH382" s="1">
        <v>1</v>
      </c>
      <c r="AI382" s="1">
        <v>1</v>
      </c>
      <c r="AJ382" s="1">
        <v>15</v>
      </c>
      <c r="AK382" s="1">
        <v>8.1</v>
      </c>
      <c r="AL382" s="1">
        <v>1.5</v>
      </c>
      <c r="AM382" s="1">
        <v>4</v>
      </c>
      <c r="AN382" s="1">
        <v>118</v>
      </c>
      <c r="AO382" s="1">
        <v>0.7</v>
      </c>
      <c r="AP382" s="1">
        <v>0.105</v>
      </c>
      <c r="AQ382" s="1">
        <v>8</v>
      </c>
      <c r="AR382" s="1">
        <v>19</v>
      </c>
      <c r="AS382" s="1">
        <v>1.2</v>
      </c>
      <c r="AT382" s="1">
        <v>55</v>
      </c>
      <c r="AU382" s="1">
        <v>0.05</v>
      </c>
      <c r="AV382" s="1">
        <v>3</v>
      </c>
      <c r="AW382" s="1">
        <v>2.41</v>
      </c>
      <c r="AX382" s="1">
        <v>0.03</v>
      </c>
      <c r="AY382" s="1">
        <v>0.35</v>
      </c>
      <c r="AZ382" s="1">
        <v>1</v>
      </c>
    </row>
    <row r="383" spans="1:52" s="1" customFormat="1" x14ac:dyDescent="0.25">
      <c r="A383" s="1" t="s">
        <v>24</v>
      </c>
      <c r="B383" s="1">
        <v>2536</v>
      </c>
      <c r="C383" s="1">
        <v>2546</v>
      </c>
      <c r="D383" s="1">
        <v>10</v>
      </c>
      <c r="E383" s="1">
        <f t="shared" si="47"/>
        <v>772.97280000000001</v>
      </c>
      <c r="F383" s="1">
        <f t="shared" si="48"/>
        <v>776.02080000000001</v>
      </c>
      <c r="G383" s="1">
        <f t="shared" si="49"/>
        <v>3.048</v>
      </c>
      <c r="H383" s="1" t="s">
        <v>15</v>
      </c>
      <c r="I383" s="1">
        <v>463050</v>
      </c>
      <c r="J383" s="1">
        <f t="shared" si="43"/>
        <v>5.16</v>
      </c>
      <c r="K383" s="1">
        <f t="shared" si="44"/>
        <v>0.3</v>
      </c>
      <c r="L383" s="1">
        <f t="shared" si="45"/>
        <v>190</v>
      </c>
      <c r="M383" s="1">
        <f t="shared" si="51"/>
        <v>8.0000000000000002E-3</v>
      </c>
      <c r="N383" s="1" t="s">
        <v>57</v>
      </c>
      <c r="P383" s="1">
        <f t="shared" si="52"/>
        <v>0</v>
      </c>
      <c r="Q383" s="1">
        <v>0.51600000000000001</v>
      </c>
      <c r="R383" s="1">
        <v>19</v>
      </c>
      <c r="S383" s="1">
        <v>0.03</v>
      </c>
      <c r="T383" s="1" t="s">
        <v>35</v>
      </c>
      <c r="W383" s="1">
        <v>8</v>
      </c>
      <c r="X383" s="1">
        <v>4924</v>
      </c>
      <c r="Y383" s="1">
        <v>9</v>
      </c>
      <c r="Z383" s="1">
        <v>896</v>
      </c>
      <c r="AA383" s="1">
        <v>20.2</v>
      </c>
      <c r="AB383" s="1">
        <v>23</v>
      </c>
      <c r="AC383" s="1">
        <v>30</v>
      </c>
      <c r="AD383" s="1">
        <v>1108</v>
      </c>
      <c r="AE383" s="1">
        <v>6.17</v>
      </c>
      <c r="AF383" s="1">
        <v>11</v>
      </c>
      <c r="AG383" s="1">
        <v>4</v>
      </c>
      <c r="AH383" s="1">
        <v>1</v>
      </c>
      <c r="AI383" s="1">
        <v>1</v>
      </c>
      <c r="AJ383" s="1">
        <v>31</v>
      </c>
      <c r="AK383" s="1">
        <v>8.5</v>
      </c>
      <c r="AL383" s="1">
        <v>3</v>
      </c>
      <c r="AM383" s="1">
        <v>10</v>
      </c>
      <c r="AN383" s="1">
        <v>82</v>
      </c>
      <c r="AO383" s="1">
        <v>0.91</v>
      </c>
      <c r="AP383" s="1">
        <v>0.108</v>
      </c>
      <c r="AQ383" s="1">
        <v>7</v>
      </c>
      <c r="AR383" s="1">
        <v>19</v>
      </c>
      <c r="AS383" s="1">
        <v>0.93</v>
      </c>
      <c r="AT383" s="1">
        <v>51</v>
      </c>
      <c r="AU383" s="1">
        <v>0.05</v>
      </c>
      <c r="AV383" s="1">
        <v>5</v>
      </c>
      <c r="AW383" s="1">
        <v>2.25</v>
      </c>
      <c r="AX383" s="1">
        <v>0.08</v>
      </c>
      <c r="AY383" s="1">
        <v>0.28999999999999998</v>
      </c>
      <c r="AZ383" s="1">
        <v>1</v>
      </c>
    </row>
    <row r="384" spans="1:52" s="1" customFormat="1" x14ac:dyDescent="0.25">
      <c r="A384" s="1" t="s">
        <v>24</v>
      </c>
      <c r="B384" s="1">
        <v>2546</v>
      </c>
      <c r="C384" s="1">
        <v>2553</v>
      </c>
      <c r="D384" s="1">
        <v>7</v>
      </c>
      <c r="E384" s="1">
        <f t="shared" si="47"/>
        <v>776.02080000000001</v>
      </c>
      <c r="F384" s="1">
        <f t="shared" si="48"/>
        <v>778.15440000000001</v>
      </c>
      <c r="G384" s="1">
        <f t="shared" si="49"/>
        <v>2.1335999999999999</v>
      </c>
      <c r="H384" s="1" t="s">
        <v>15</v>
      </c>
      <c r="I384" s="1">
        <v>463051</v>
      </c>
      <c r="J384" s="1">
        <f t="shared" si="43"/>
        <v>2.4779999999999998</v>
      </c>
      <c r="K384" s="1">
        <f t="shared" si="44"/>
        <v>0.14000000000000001</v>
      </c>
      <c r="L384" s="1">
        <f t="shared" si="45"/>
        <v>119</v>
      </c>
      <c r="M384" s="1">
        <f t="shared" si="51"/>
        <v>1.47E-2</v>
      </c>
      <c r="N384" s="1" t="s">
        <v>57</v>
      </c>
      <c r="P384" s="1">
        <f t="shared" si="52"/>
        <v>0</v>
      </c>
      <c r="Q384" s="1">
        <v>0.35399999999999998</v>
      </c>
      <c r="R384" s="1">
        <v>17</v>
      </c>
      <c r="S384" s="1">
        <v>0.02</v>
      </c>
      <c r="T384" s="1" t="s">
        <v>35</v>
      </c>
      <c r="W384" s="1">
        <v>21</v>
      </c>
      <c r="X384" s="1">
        <v>3252</v>
      </c>
      <c r="Y384" s="1">
        <v>6</v>
      </c>
      <c r="Z384" s="1">
        <v>836</v>
      </c>
      <c r="AA384" s="1">
        <v>15.7</v>
      </c>
      <c r="AB384" s="1">
        <v>8</v>
      </c>
      <c r="AC384" s="1">
        <v>24</v>
      </c>
      <c r="AD384" s="1">
        <v>1432</v>
      </c>
      <c r="AE384" s="1">
        <v>6.37</v>
      </c>
      <c r="AF384" s="1">
        <v>26</v>
      </c>
      <c r="AG384" s="1">
        <v>4</v>
      </c>
      <c r="AH384" s="1">
        <v>1</v>
      </c>
      <c r="AI384" s="1">
        <v>1</v>
      </c>
      <c r="AJ384" s="1">
        <v>12</v>
      </c>
      <c r="AK384" s="1">
        <v>7.6</v>
      </c>
      <c r="AL384" s="1">
        <v>1.5</v>
      </c>
      <c r="AM384" s="1">
        <v>7</v>
      </c>
      <c r="AN384" s="1">
        <v>83</v>
      </c>
      <c r="AO384" s="1">
        <v>0.65</v>
      </c>
      <c r="AP384" s="1">
        <v>0.106</v>
      </c>
      <c r="AQ384" s="1">
        <v>6</v>
      </c>
      <c r="AR384" s="1">
        <v>26</v>
      </c>
      <c r="AS384" s="1">
        <v>1.02</v>
      </c>
      <c r="AT384" s="1">
        <v>43</v>
      </c>
      <c r="AU384" s="1">
        <v>0.02</v>
      </c>
      <c r="AV384" s="1">
        <v>5</v>
      </c>
      <c r="AW384" s="1">
        <v>2.0499999999999998</v>
      </c>
      <c r="AX384" s="1">
        <v>0.01</v>
      </c>
      <c r="AY384" s="1">
        <v>0.32</v>
      </c>
      <c r="AZ384" s="1">
        <v>1</v>
      </c>
    </row>
    <row r="385" spans="1:52" s="1" customFormat="1" x14ac:dyDescent="0.25">
      <c r="A385" s="1" t="s">
        <v>24</v>
      </c>
      <c r="B385" s="1">
        <v>2553</v>
      </c>
      <c r="C385" s="1">
        <v>2556</v>
      </c>
      <c r="D385" s="1">
        <v>3</v>
      </c>
      <c r="E385" s="1">
        <f t="shared" si="47"/>
        <v>778.15440000000001</v>
      </c>
      <c r="F385" s="1">
        <f t="shared" si="48"/>
        <v>779.06880000000001</v>
      </c>
      <c r="G385" s="1">
        <f t="shared" si="49"/>
        <v>0.9144000000000001</v>
      </c>
      <c r="H385" s="1" t="s">
        <v>15</v>
      </c>
      <c r="I385" s="1">
        <v>463052</v>
      </c>
      <c r="J385" s="1">
        <f t="shared" si="43"/>
        <v>0.13500000000000001</v>
      </c>
      <c r="K385" s="1">
        <f t="shared" si="44"/>
        <v>1.4999999999999999E-2</v>
      </c>
      <c r="L385" s="1">
        <f t="shared" si="45"/>
        <v>5.0999999999999996</v>
      </c>
      <c r="M385" s="1">
        <f t="shared" si="51"/>
        <v>2.9999999999999997E-4</v>
      </c>
      <c r="N385" s="1" t="s">
        <v>57</v>
      </c>
      <c r="P385" s="1">
        <f t="shared" si="52"/>
        <v>0</v>
      </c>
      <c r="Q385" s="1">
        <v>4.4999999999999998E-2</v>
      </c>
      <c r="R385" s="1">
        <v>1.7</v>
      </c>
      <c r="S385" s="1">
        <v>5.0000000000000001E-3</v>
      </c>
      <c r="T385" s="1" t="s">
        <v>35</v>
      </c>
      <c r="W385" s="1">
        <v>1</v>
      </c>
      <c r="X385" s="1">
        <v>409</v>
      </c>
      <c r="Y385" s="1">
        <v>6</v>
      </c>
      <c r="Z385" s="1">
        <v>102</v>
      </c>
      <c r="AA385" s="1">
        <v>1.7</v>
      </c>
      <c r="AB385" s="1">
        <v>9</v>
      </c>
      <c r="AC385" s="1">
        <v>9</v>
      </c>
      <c r="AD385" s="1">
        <v>741</v>
      </c>
      <c r="AE385" s="1">
        <v>3.51</v>
      </c>
      <c r="AF385" s="1">
        <v>2</v>
      </c>
      <c r="AG385" s="1">
        <v>4</v>
      </c>
      <c r="AH385" s="1">
        <v>1</v>
      </c>
      <c r="AI385" s="1">
        <v>1</v>
      </c>
      <c r="AJ385" s="1">
        <v>60</v>
      </c>
      <c r="AK385" s="1">
        <v>0.25</v>
      </c>
      <c r="AL385" s="1">
        <v>1.5</v>
      </c>
      <c r="AM385" s="1">
        <v>3</v>
      </c>
      <c r="AN385" s="1">
        <v>106</v>
      </c>
      <c r="AO385" s="1">
        <v>1.66</v>
      </c>
      <c r="AP385" s="1">
        <v>4.2000000000000003E-2</v>
      </c>
      <c r="AQ385" s="1">
        <v>3</v>
      </c>
      <c r="AR385" s="1">
        <v>13</v>
      </c>
      <c r="AS385" s="1">
        <v>0.72</v>
      </c>
      <c r="AT385" s="1">
        <v>55</v>
      </c>
      <c r="AU385" s="1">
        <v>0.13</v>
      </c>
      <c r="AV385" s="1">
        <v>7</v>
      </c>
      <c r="AW385" s="1">
        <v>3.03</v>
      </c>
      <c r="AX385" s="1">
        <v>0.19</v>
      </c>
      <c r="AY385" s="1">
        <v>0.37</v>
      </c>
      <c r="AZ385" s="1">
        <v>1</v>
      </c>
    </row>
    <row r="386" spans="1:52" s="1" customFormat="1" x14ac:dyDescent="0.25">
      <c r="A386" s="1" t="s">
        <v>24</v>
      </c>
      <c r="B386" s="1">
        <v>2556</v>
      </c>
      <c r="C386" s="1">
        <v>2566</v>
      </c>
      <c r="D386" s="1">
        <v>10</v>
      </c>
      <c r="E386" s="1">
        <f t="shared" si="47"/>
        <v>779.06880000000001</v>
      </c>
      <c r="F386" s="1">
        <f t="shared" si="48"/>
        <v>782.11680000000001</v>
      </c>
      <c r="G386" s="1">
        <f t="shared" si="49"/>
        <v>3.048</v>
      </c>
      <c r="H386" s="1" t="s">
        <v>15</v>
      </c>
      <c r="I386" s="1">
        <v>463053</v>
      </c>
      <c r="J386" s="1">
        <f t="shared" ref="J386:J419" si="53">Q386*D386</f>
        <v>1.26</v>
      </c>
      <c r="K386" s="1">
        <f t="shared" ref="K386:K419" si="54">S386*D386</f>
        <v>0.1</v>
      </c>
      <c r="L386" s="1">
        <f t="shared" ref="L386:L419" si="55">R386*D386</f>
        <v>60</v>
      </c>
      <c r="M386" s="1">
        <f t="shared" si="51"/>
        <v>1E-3</v>
      </c>
      <c r="N386" s="1" t="s">
        <v>57</v>
      </c>
      <c r="P386" s="1">
        <f t="shared" si="52"/>
        <v>0</v>
      </c>
      <c r="Q386" s="1">
        <v>0.126</v>
      </c>
      <c r="R386" s="1">
        <v>6</v>
      </c>
      <c r="S386" s="1">
        <v>0.01</v>
      </c>
      <c r="T386" s="1" t="s">
        <v>35</v>
      </c>
      <c r="W386" s="1">
        <v>1</v>
      </c>
      <c r="X386" s="1">
        <v>1175</v>
      </c>
      <c r="Y386" s="1">
        <v>1.5</v>
      </c>
      <c r="Z386" s="1">
        <v>174</v>
      </c>
      <c r="AA386" s="1">
        <v>5.9</v>
      </c>
      <c r="AB386" s="1">
        <v>11</v>
      </c>
      <c r="AC386" s="1">
        <v>12</v>
      </c>
      <c r="AD386" s="1">
        <v>815</v>
      </c>
      <c r="AE386" s="1">
        <v>3.92</v>
      </c>
      <c r="AF386" s="1">
        <v>5</v>
      </c>
      <c r="AG386" s="1">
        <v>4</v>
      </c>
      <c r="AH386" s="1">
        <v>1</v>
      </c>
      <c r="AI386" s="1">
        <v>1</v>
      </c>
      <c r="AJ386" s="1">
        <v>30</v>
      </c>
      <c r="AK386" s="1">
        <v>1.1000000000000001</v>
      </c>
      <c r="AL386" s="1">
        <v>1.5</v>
      </c>
      <c r="AM386" s="1">
        <v>1.5</v>
      </c>
      <c r="AN386" s="1">
        <v>116</v>
      </c>
      <c r="AO386" s="1">
        <v>0.94</v>
      </c>
      <c r="AP386" s="1">
        <v>4.2000000000000003E-2</v>
      </c>
      <c r="AQ386" s="1">
        <v>3</v>
      </c>
      <c r="AR386" s="1">
        <v>12</v>
      </c>
      <c r="AS386" s="1">
        <v>0.84</v>
      </c>
      <c r="AT386" s="1">
        <v>78</v>
      </c>
      <c r="AU386" s="1">
        <v>0.12</v>
      </c>
      <c r="AV386" s="1">
        <v>5</v>
      </c>
      <c r="AW386" s="1">
        <v>2.1800000000000002</v>
      </c>
      <c r="AX386" s="1">
        <v>0.1</v>
      </c>
      <c r="AY386" s="1">
        <v>0.56000000000000005</v>
      </c>
      <c r="AZ386" s="1">
        <v>1</v>
      </c>
    </row>
    <row r="387" spans="1:52" s="1" customFormat="1" x14ac:dyDescent="0.25">
      <c r="A387" s="1" t="s">
        <v>24</v>
      </c>
      <c r="B387" s="1">
        <v>2566</v>
      </c>
      <c r="C387" s="1">
        <v>2567.17</v>
      </c>
      <c r="D387" s="1">
        <v>1.17</v>
      </c>
      <c r="E387" s="1">
        <f t="shared" ref="E387:E450" si="56">B387*0.3048</f>
        <v>782.11680000000001</v>
      </c>
      <c r="F387" s="1">
        <f t="shared" ref="F387:F450" si="57">C387*0.3048</f>
        <v>782.47341600000004</v>
      </c>
      <c r="G387" s="1">
        <f t="shared" ref="G387:G450" si="58">D387*0.3048</f>
        <v>0.35661599999999999</v>
      </c>
      <c r="H387" s="1" t="s">
        <v>15</v>
      </c>
      <c r="I387" s="1">
        <v>463054</v>
      </c>
      <c r="J387" s="1">
        <f t="shared" si="53"/>
        <v>1.6660799999999998</v>
      </c>
      <c r="K387" s="1">
        <f t="shared" si="54"/>
        <v>2.5506000000000002</v>
      </c>
      <c r="L387" s="1">
        <f t="shared" si="55"/>
        <v>224.64</v>
      </c>
      <c r="M387" s="1">
        <f t="shared" si="51"/>
        <v>4.6800000000000001E-3</v>
      </c>
      <c r="N387" s="1" t="s">
        <v>57</v>
      </c>
      <c r="P387" s="1">
        <f t="shared" si="52"/>
        <v>0</v>
      </c>
      <c r="Q387" s="1">
        <v>1.4239999999999999</v>
      </c>
      <c r="R387" s="1">
        <v>192</v>
      </c>
      <c r="S387" s="1">
        <v>2.1800000000000002</v>
      </c>
      <c r="T387" s="1" t="s">
        <v>35</v>
      </c>
      <c r="W387" s="1">
        <v>40</v>
      </c>
      <c r="X387" s="1" t="s">
        <v>17</v>
      </c>
      <c r="Y387" s="1">
        <v>220</v>
      </c>
      <c r="Z387" s="1">
        <v>1382</v>
      </c>
      <c r="AA387" s="1" t="s">
        <v>21</v>
      </c>
      <c r="AB387" s="1">
        <v>23</v>
      </c>
      <c r="AC387" s="1">
        <v>79</v>
      </c>
      <c r="AD387" s="1">
        <v>1696</v>
      </c>
      <c r="AE387" s="1">
        <v>10.92</v>
      </c>
      <c r="AF387" s="1">
        <v>808</v>
      </c>
      <c r="AG387" s="1">
        <v>4</v>
      </c>
      <c r="AH387" s="1">
        <v>1</v>
      </c>
      <c r="AI387" s="1">
        <v>2</v>
      </c>
      <c r="AJ387" s="1">
        <v>13</v>
      </c>
      <c r="AK387" s="1">
        <v>16.100000000000001</v>
      </c>
      <c r="AL387" s="1">
        <v>72</v>
      </c>
      <c r="AM387" s="1">
        <v>644</v>
      </c>
      <c r="AN387" s="1">
        <v>99</v>
      </c>
      <c r="AO387" s="1">
        <v>0.65</v>
      </c>
      <c r="AP387" s="1">
        <v>5.5E-2</v>
      </c>
      <c r="AQ387" s="1">
        <v>4</v>
      </c>
      <c r="AR387" s="1">
        <v>12</v>
      </c>
      <c r="AS387" s="1">
        <v>1.27</v>
      </c>
      <c r="AT387" s="1">
        <v>27</v>
      </c>
      <c r="AU387" s="1">
        <v>5.0000000000000001E-3</v>
      </c>
      <c r="AV387" s="1">
        <v>8</v>
      </c>
      <c r="AW387" s="1">
        <v>1.99</v>
      </c>
      <c r="AX387" s="1">
        <v>0.01</v>
      </c>
      <c r="AY387" s="1">
        <v>0.21</v>
      </c>
      <c r="AZ387" s="1">
        <v>3</v>
      </c>
    </row>
    <row r="388" spans="1:52" s="1" customFormat="1" x14ac:dyDescent="0.25">
      <c r="A388" s="1" t="s">
        <v>24</v>
      </c>
      <c r="B388" s="1">
        <v>2567.17</v>
      </c>
      <c r="C388" s="1">
        <v>2576</v>
      </c>
      <c r="D388" s="1">
        <v>8.83</v>
      </c>
      <c r="E388" s="1">
        <f t="shared" si="56"/>
        <v>782.47341600000004</v>
      </c>
      <c r="F388" s="1">
        <f t="shared" si="57"/>
        <v>785.16480000000001</v>
      </c>
      <c r="G388" s="1">
        <f t="shared" si="58"/>
        <v>2.6913840000000002</v>
      </c>
      <c r="H388" s="1" t="s">
        <v>15</v>
      </c>
      <c r="I388" s="1">
        <v>463055</v>
      </c>
      <c r="J388" s="1">
        <f t="shared" si="53"/>
        <v>0.13244999999999998</v>
      </c>
      <c r="K388" s="1">
        <f t="shared" si="54"/>
        <v>4.4150000000000002E-2</v>
      </c>
      <c r="L388" s="1">
        <f t="shared" si="55"/>
        <v>7.0640000000000001</v>
      </c>
      <c r="M388" s="1">
        <f t="shared" si="51"/>
        <v>8.83E-4</v>
      </c>
      <c r="N388" s="1" t="s">
        <v>58</v>
      </c>
      <c r="P388" s="1">
        <f t="shared" si="52"/>
        <v>0</v>
      </c>
      <c r="Q388" s="1">
        <v>1.4999999999999999E-2</v>
      </c>
      <c r="R388" s="1">
        <v>0.8</v>
      </c>
      <c r="S388" s="1">
        <v>5.0000000000000001E-3</v>
      </c>
      <c r="T388" s="1" t="s">
        <v>35</v>
      </c>
      <c r="W388" s="1">
        <v>1</v>
      </c>
      <c r="X388" s="1">
        <v>119</v>
      </c>
      <c r="Y388" s="1">
        <v>6</v>
      </c>
      <c r="Z388" s="1">
        <v>49</v>
      </c>
      <c r="AA388" s="1">
        <v>0.8</v>
      </c>
      <c r="AB388" s="1">
        <v>7</v>
      </c>
      <c r="AC388" s="1">
        <v>11</v>
      </c>
      <c r="AD388" s="1">
        <v>389</v>
      </c>
      <c r="AE388" s="1">
        <v>3.56</v>
      </c>
      <c r="AF388" s="1">
        <v>2</v>
      </c>
      <c r="AG388" s="1">
        <v>4</v>
      </c>
      <c r="AH388" s="1">
        <v>1</v>
      </c>
      <c r="AI388" s="1">
        <v>2</v>
      </c>
      <c r="AJ388" s="1">
        <v>51</v>
      </c>
      <c r="AK388" s="1">
        <v>0.25</v>
      </c>
      <c r="AL388" s="1">
        <v>1.5</v>
      </c>
      <c r="AM388" s="1">
        <v>3</v>
      </c>
      <c r="AN388" s="1">
        <v>91</v>
      </c>
      <c r="AO388" s="1">
        <v>0.94</v>
      </c>
      <c r="AP388" s="1">
        <v>5.2999999999999999E-2</v>
      </c>
      <c r="AQ388" s="1">
        <v>3</v>
      </c>
      <c r="AR388" s="1">
        <v>8</v>
      </c>
      <c r="AS388" s="1">
        <v>0.84</v>
      </c>
      <c r="AT388" s="1">
        <v>189</v>
      </c>
      <c r="AU388" s="1">
        <v>0.18</v>
      </c>
      <c r="AV388" s="1">
        <v>4</v>
      </c>
      <c r="AW388" s="1">
        <v>2.25</v>
      </c>
      <c r="AX388" s="1">
        <v>0.23</v>
      </c>
      <c r="AY388" s="1">
        <v>0.7</v>
      </c>
      <c r="AZ388" s="1">
        <v>1</v>
      </c>
    </row>
    <row r="389" spans="1:52" s="1" customFormat="1" x14ac:dyDescent="0.25">
      <c r="A389" s="1" t="s">
        <v>24</v>
      </c>
      <c r="B389" s="1">
        <v>2576</v>
      </c>
      <c r="C389" s="1">
        <v>2586</v>
      </c>
      <c r="D389" s="1">
        <v>10</v>
      </c>
      <c r="E389" s="1">
        <f t="shared" si="56"/>
        <v>785.16480000000001</v>
      </c>
      <c r="F389" s="1">
        <f t="shared" si="57"/>
        <v>788.21280000000002</v>
      </c>
      <c r="G389" s="1">
        <f t="shared" si="58"/>
        <v>3.048</v>
      </c>
      <c r="H389" s="1" t="s">
        <v>15</v>
      </c>
      <c r="I389" s="1">
        <v>463056</v>
      </c>
      <c r="J389" s="1">
        <f t="shared" si="53"/>
        <v>0.87999999999999989</v>
      </c>
      <c r="K389" s="1">
        <f t="shared" si="54"/>
        <v>0.1</v>
      </c>
      <c r="L389" s="1">
        <f t="shared" si="55"/>
        <v>40</v>
      </c>
      <c r="M389" s="1">
        <f t="shared" si="51"/>
        <v>4.0000000000000001E-3</v>
      </c>
      <c r="N389" s="1" t="s">
        <v>55</v>
      </c>
      <c r="P389" s="1">
        <f t="shared" si="52"/>
        <v>0</v>
      </c>
      <c r="Q389" s="1">
        <v>8.7999999999999995E-2</v>
      </c>
      <c r="R389" s="1">
        <v>4</v>
      </c>
      <c r="S389" s="1">
        <v>0.01</v>
      </c>
      <c r="T389" s="1" t="s">
        <v>35</v>
      </c>
      <c r="W389" s="1">
        <v>4</v>
      </c>
      <c r="X389" s="1">
        <v>825</v>
      </c>
      <c r="Y389" s="1">
        <v>4</v>
      </c>
      <c r="Z389" s="1">
        <v>116</v>
      </c>
      <c r="AA389" s="1">
        <v>3.6</v>
      </c>
      <c r="AB389" s="1">
        <v>13</v>
      </c>
      <c r="AC389" s="1">
        <v>16</v>
      </c>
      <c r="AD389" s="1">
        <v>802</v>
      </c>
      <c r="AE389" s="1">
        <v>4.2699999999999996</v>
      </c>
      <c r="AF389" s="1">
        <v>15</v>
      </c>
      <c r="AG389" s="1">
        <v>4</v>
      </c>
      <c r="AH389" s="1">
        <v>1</v>
      </c>
      <c r="AI389" s="1">
        <v>1</v>
      </c>
      <c r="AJ389" s="1">
        <v>23</v>
      </c>
      <c r="AK389" s="1">
        <v>0.25</v>
      </c>
      <c r="AL389" s="1">
        <v>1.5</v>
      </c>
      <c r="AM389" s="1">
        <v>3</v>
      </c>
      <c r="AN389" s="1">
        <v>84</v>
      </c>
      <c r="AO389" s="1">
        <v>0.72</v>
      </c>
      <c r="AP389" s="1">
        <v>3.6999999999999998E-2</v>
      </c>
      <c r="AQ389" s="1">
        <v>3</v>
      </c>
      <c r="AR389" s="1">
        <v>12</v>
      </c>
      <c r="AS389" s="1">
        <v>0.84</v>
      </c>
      <c r="AT389" s="1">
        <v>51</v>
      </c>
      <c r="AU389" s="1">
        <v>7.0000000000000007E-2</v>
      </c>
      <c r="AV389" s="1">
        <v>8</v>
      </c>
      <c r="AW389" s="1">
        <v>1.46</v>
      </c>
      <c r="AX389" s="1">
        <v>7.0000000000000007E-2</v>
      </c>
      <c r="AY389" s="1">
        <v>0.34</v>
      </c>
      <c r="AZ389" s="1">
        <v>1</v>
      </c>
    </row>
    <row r="390" spans="1:52" s="1" customFormat="1" x14ac:dyDescent="0.25">
      <c r="A390" s="1" t="s">
        <v>24</v>
      </c>
      <c r="B390" s="1">
        <v>2586</v>
      </c>
      <c r="C390" s="1">
        <v>2593.75</v>
      </c>
      <c r="D390" s="1">
        <v>7.75</v>
      </c>
      <c r="E390" s="1">
        <f t="shared" si="56"/>
        <v>788.21280000000002</v>
      </c>
      <c r="F390" s="1">
        <f t="shared" si="57"/>
        <v>790.57500000000005</v>
      </c>
      <c r="G390" s="1">
        <f t="shared" si="58"/>
        <v>2.3622000000000001</v>
      </c>
      <c r="H390" s="1" t="s">
        <v>15</v>
      </c>
      <c r="I390" s="1">
        <v>463057</v>
      </c>
      <c r="J390" s="1">
        <f t="shared" si="53"/>
        <v>2.8907500000000002</v>
      </c>
      <c r="K390" s="1">
        <f t="shared" si="54"/>
        <v>3.875E-2</v>
      </c>
      <c r="L390" s="1">
        <f t="shared" si="55"/>
        <v>147.25</v>
      </c>
      <c r="M390" s="1">
        <f t="shared" si="51"/>
        <v>3.1774999999999998E-2</v>
      </c>
      <c r="N390" s="1" t="s">
        <v>57</v>
      </c>
      <c r="P390" s="1">
        <f t="shared" si="52"/>
        <v>0</v>
      </c>
      <c r="Q390" s="1">
        <v>0.373</v>
      </c>
      <c r="R390" s="1">
        <v>19</v>
      </c>
      <c r="S390" s="1">
        <v>5.0000000000000001E-3</v>
      </c>
      <c r="T390" s="1" t="s">
        <v>35</v>
      </c>
      <c r="W390" s="1">
        <v>41</v>
      </c>
      <c r="X390" s="1">
        <v>3489</v>
      </c>
      <c r="Y390" s="1">
        <v>12</v>
      </c>
      <c r="Z390" s="1">
        <v>360</v>
      </c>
      <c r="AA390" s="1">
        <v>17.2</v>
      </c>
      <c r="AB390" s="1">
        <v>9</v>
      </c>
      <c r="AC390" s="1">
        <v>18</v>
      </c>
      <c r="AD390" s="1">
        <v>1183</v>
      </c>
      <c r="AE390" s="1">
        <v>5.07</v>
      </c>
      <c r="AF390" s="1">
        <v>151</v>
      </c>
      <c r="AG390" s="1">
        <v>4</v>
      </c>
      <c r="AH390" s="1">
        <v>1</v>
      </c>
      <c r="AI390" s="1">
        <v>1</v>
      </c>
      <c r="AJ390" s="1">
        <v>19</v>
      </c>
      <c r="AK390" s="1">
        <v>2.7</v>
      </c>
      <c r="AL390" s="1">
        <v>23</v>
      </c>
      <c r="AM390" s="1">
        <v>7</v>
      </c>
      <c r="AN390" s="1">
        <v>38</v>
      </c>
      <c r="AO390" s="1">
        <v>0.97</v>
      </c>
      <c r="AP390" s="1">
        <v>0.13</v>
      </c>
      <c r="AQ390" s="1">
        <v>7</v>
      </c>
      <c r="AR390" s="1">
        <v>6</v>
      </c>
      <c r="AS390" s="1">
        <v>0.76</v>
      </c>
      <c r="AT390" s="1">
        <v>50</v>
      </c>
      <c r="AU390" s="1">
        <v>0.02</v>
      </c>
      <c r="AV390" s="1">
        <v>12</v>
      </c>
      <c r="AW390" s="1">
        <v>0.85</v>
      </c>
      <c r="AX390" s="1">
        <v>0.02</v>
      </c>
      <c r="AY390" s="1">
        <v>0.35</v>
      </c>
      <c r="AZ390" s="1">
        <v>1</v>
      </c>
    </row>
    <row r="391" spans="1:52" s="1" customFormat="1" x14ac:dyDescent="0.25">
      <c r="A391" s="1" t="s">
        <v>24</v>
      </c>
      <c r="B391" s="1">
        <v>2593.75</v>
      </c>
      <c r="C391" s="1">
        <v>2596</v>
      </c>
      <c r="D391" s="1">
        <v>2.25</v>
      </c>
      <c r="E391" s="1">
        <f t="shared" si="56"/>
        <v>790.57500000000005</v>
      </c>
      <c r="F391" s="1">
        <f t="shared" si="57"/>
        <v>791.26080000000002</v>
      </c>
      <c r="G391" s="1">
        <f t="shared" si="58"/>
        <v>0.68580000000000008</v>
      </c>
      <c r="H391" s="1" t="s">
        <v>15</v>
      </c>
      <c r="I391" s="1">
        <v>463058</v>
      </c>
      <c r="J391" s="1">
        <f t="shared" si="53"/>
        <v>0.33074999999999999</v>
      </c>
      <c r="K391" s="1">
        <f t="shared" si="54"/>
        <v>2.2499999999999999E-2</v>
      </c>
      <c r="L391" s="1">
        <f t="shared" si="55"/>
        <v>15.75</v>
      </c>
      <c r="M391" s="1">
        <f t="shared" si="51"/>
        <v>8.9999999999999998E-4</v>
      </c>
      <c r="N391" s="1" t="s">
        <v>55</v>
      </c>
      <c r="P391" s="1">
        <f t="shared" si="52"/>
        <v>0</v>
      </c>
      <c r="Q391" s="1">
        <v>0.14699999999999999</v>
      </c>
      <c r="R391" s="1">
        <v>7</v>
      </c>
      <c r="S391" s="1">
        <v>0.01</v>
      </c>
      <c r="T391" s="1" t="s">
        <v>35</v>
      </c>
      <c r="W391" s="1">
        <v>4</v>
      </c>
      <c r="X391" s="1">
        <v>1379</v>
      </c>
      <c r="Y391" s="1">
        <v>4</v>
      </c>
      <c r="Z391" s="1">
        <v>203</v>
      </c>
      <c r="AA391" s="1">
        <v>6.3</v>
      </c>
      <c r="AB391" s="1">
        <v>27</v>
      </c>
      <c r="AC391" s="1">
        <v>14</v>
      </c>
      <c r="AD391" s="1">
        <v>530</v>
      </c>
      <c r="AE391" s="1">
        <v>2.72</v>
      </c>
      <c r="AF391" s="1">
        <v>8</v>
      </c>
      <c r="AG391" s="1">
        <v>4</v>
      </c>
      <c r="AH391" s="1">
        <v>1</v>
      </c>
      <c r="AI391" s="1">
        <v>1</v>
      </c>
      <c r="AJ391" s="1">
        <v>34</v>
      </c>
      <c r="AK391" s="1">
        <v>1.7</v>
      </c>
      <c r="AL391" s="1">
        <v>1.5</v>
      </c>
      <c r="AM391" s="1">
        <v>1.5</v>
      </c>
      <c r="AN391" s="1">
        <v>60</v>
      </c>
      <c r="AO391" s="1">
        <v>0.81</v>
      </c>
      <c r="AP391" s="1">
        <v>2.5999999999999999E-2</v>
      </c>
      <c r="AQ391" s="1">
        <v>2</v>
      </c>
      <c r="AR391" s="1">
        <v>8</v>
      </c>
      <c r="AS391" s="1">
        <v>0.73</v>
      </c>
      <c r="AT391" s="1">
        <v>38</v>
      </c>
      <c r="AU391" s="1">
        <v>0.08</v>
      </c>
      <c r="AV391" s="1">
        <v>7</v>
      </c>
      <c r="AW391" s="1">
        <v>1.58</v>
      </c>
      <c r="AX391" s="1">
        <v>0.1</v>
      </c>
      <c r="AY391" s="1">
        <v>0.34</v>
      </c>
      <c r="AZ391" s="1">
        <v>1</v>
      </c>
    </row>
    <row r="392" spans="1:52" s="1" customFormat="1" x14ac:dyDescent="0.25">
      <c r="A392" s="1" t="s">
        <v>24</v>
      </c>
      <c r="B392" s="1">
        <v>2596</v>
      </c>
      <c r="C392" s="1">
        <v>2602.92</v>
      </c>
      <c r="D392" s="1">
        <v>6.92</v>
      </c>
      <c r="E392" s="1">
        <f t="shared" si="56"/>
        <v>791.26080000000002</v>
      </c>
      <c r="F392" s="1">
        <f t="shared" si="57"/>
        <v>793.37001600000008</v>
      </c>
      <c r="G392" s="1">
        <f t="shared" si="58"/>
        <v>2.109216</v>
      </c>
      <c r="H392" s="1" t="s">
        <v>15</v>
      </c>
      <c r="I392" s="1">
        <v>463059</v>
      </c>
      <c r="J392" s="1">
        <f t="shared" si="53"/>
        <v>0.13147999999999999</v>
      </c>
      <c r="K392" s="1">
        <f t="shared" si="54"/>
        <v>6.9199999999999998E-2</v>
      </c>
      <c r="L392" s="1">
        <f t="shared" si="55"/>
        <v>4.1520000000000001</v>
      </c>
      <c r="M392" s="1">
        <f t="shared" si="51"/>
        <v>1.384E-3</v>
      </c>
      <c r="N392" s="1" t="s">
        <v>55</v>
      </c>
      <c r="P392" s="1">
        <f t="shared" si="52"/>
        <v>0</v>
      </c>
      <c r="Q392" s="1">
        <v>1.9E-2</v>
      </c>
      <c r="R392" s="1">
        <v>0.6</v>
      </c>
      <c r="S392" s="1">
        <v>0.01</v>
      </c>
      <c r="T392" s="1" t="s">
        <v>36</v>
      </c>
      <c r="W392" s="1">
        <v>2</v>
      </c>
      <c r="X392" s="1">
        <v>191</v>
      </c>
      <c r="Y392" s="1">
        <v>16</v>
      </c>
      <c r="Z392" s="1">
        <v>50</v>
      </c>
      <c r="AA392" s="1">
        <v>0.6</v>
      </c>
      <c r="AB392" s="1">
        <v>6</v>
      </c>
      <c r="AC392" s="1">
        <v>9</v>
      </c>
      <c r="AD392" s="1">
        <v>351</v>
      </c>
      <c r="AE392" s="1">
        <v>3.01</v>
      </c>
      <c r="AF392" s="1">
        <v>1</v>
      </c>
      <c r="AG392" s="1">
        <v>4</v>
      </c>
      <c r="AH392" s="1">
        <v>1</v>
      </c>
      <c r="AI392" s="1">
        <v>2</v>
      </c>
      <c r="AJ392" s="1">
        <v>158</v>
      </c>
      <c r="AK392" s="1">
        <v>1.1000000000000001</v>
      </c>
      <c r="AL392" s="1">
        <v>1.5</v>
      </c>
      <c r="AM392" s="1">
        <v>1.5</v>
      </c>
      <c r="AN392" s="1">
        <v>77</v>
      </c>
      <c r="AO392" s="1">
        <v>3.56</v>
      </c>
      <c r="AP392" s="1">
        <v>0.14499999999999999</v>
      </c>
      <c r="AQ392" s="1">
        <v>6</v>
      </c>
      <c r="AR392" s="1">
        <v>10</v>
      </c>
      <c r="AS392" s="1">
        <v>0.85</v>
      </c>
      <c r="AT392" s="1">
        <v>96</v>
      </c>
      <c r="AU392" s="1">
        <v>0.11</v>
      </c>
      <c r="AV392" s="1">
        <v>11</v>
      </c>
      <c r="AW392" s="1">
        <v>5.42</v>
      </c>
      <c r="AX392" s="1">
        <v>0.31</v>
      </c>
      <c r="AY392" s="1">
        <v>0.53</v>
      </c>
      <c r="AZ392" s="1">
        <v>1</v>
      </c>
    </row>
    <row r="393" spans="1:52" s="1" customFormat="1" x14ac:dyDescent="0.25">
      <c r="A393" s="1" t="s">
        <v>24</v>
      </c>
      <c r="B393" s="1">
        <v>2602.92</v>
      </c>
      <c r="C393" s="1">
        <v>2606</v>
      </c>
      <c r="D393" s="1">
        <v>3.08</v>
      </c>
      <c r="E393" s="1">
        <f t="shared" si="56"/>
        <v>793.37001600000008</v>
      </c>
      <c r="F393" s="1">
        <f t="shared" si="57"/>
        <v>794.30880000000002</v>
      </c>
      <c r="G393" s="1">
        <f t="shared" si="58"/>
        <v>0.93878400000000006</v>
      </c>
      <c r="H393" s="1" t="s">
        <v>15</v>
      </c>
      <c r="I393" s="1">
        <v>463061</v>
      </c>
      <c r="J393" s="1">
        <f t="shared" si="53"/>
        <v>5.5439999999999996E-2</v>
      </c>
      <c r="K393" s="1">
        <f t="shared" si="54"/>
        <v>1.54E-2</v>
      </c>
      <c r="L393" s="1">
        <f t="shared" si="55"/>
        <v>6.16</v>
      </c>
      <c r="M393" s="1">
        <f t="shared" si="51"/>
        <v>9.2400000000000002E-4</v>
      </c>
      <c r="N393" s="1" t="s">
        <v>55</v>
      </c>
      <c r="P393" s="1">
        <f t="shared" si="52"/>
        <v>0</v>
      </c>
      <c r="Q393" s="1">
        <v>1.7999999999999999E-2</v>
      </c>
      <c r="R393" s="1">
        <v>2</v>
      </c>
      <c r="S393" s="1">
        <v>5.0000000000000001E-3</v>
      </c>
      <c r="T393" s="1" t="s">
        <v>36</v>
      </c>
      <c r="W393" s="1">
        <v>3</v>
      </c>
      <c r="X393" s="1">
        <v>180</v>
      </c>
      <c r="Y393" s="1">
        <v>15</v>
      </c>
      <c r="Z393" s="1">
        <v>130</v>
      </c>
      <c r="AA393" s="1">
        <v>1.1000000000000001</v>
      </c>
      <c r="AB393" s="1">
        <v>9</v>
      </c>
      <c r="AC393" s="1">
        <v>9</v>
      </c>
      <c r="AD393" s="1">
        <v>791</v>
      </c>
      <c r="AE393" s="1">
        <v>3.03</v>
      </c>
      <c r="AF393" s="1">
        <v>4</v>
      </c>
      <c r="AG393" s="1">
        <v>4</v>
      </c>
      <c r="AH393" s="1">
        <v>1</v>
      </c>
      <c r="AI393" s="1">
        <v>3</v>
      </c>
      <c r="AJ393" s="1">
        <v>31</v>
      </c>
      <c r="AK393" s="1">
        <v>1.6</v>
      </c>
      <c r="AL393" s="1">
        <v>1.5</v>
      </c>
      <c r="AM393" s="1">
        <v>12</v>
      </c>
      <c r="AN393" s="1">
        <v>33</v>
      </c>
      <c r="AO393" s="1">
        <v>0.9</v>
      </c>
      <c r="AP393" s="1">
        <v>1.7999999999999999E-2</v>
      </c>
      <c r="AQ393" s="1">
        <v>5</v>
      </c>
      <c r="AR393" s="1">
        <v>5</v>
      </c>
      <c r="AS393" s="1">
        <v>0.59</v>
      </c>
      <c r="AT393" s="1">
        <v>90</v>
      </c>
      <c r="AU393" s="1">
        <v>0.02</v>
      </c>
      <c r="AV393" s="1">
        <v>3</v>
      </c>
      <c r="AW393" s="1">
        <v>1.18</v>
      </c>
      <c r="AX393" s="1">
        <v>0.04</v>
      </c>
      <c r="AY393" s="1">
        <v>0.45</v>
      </c>
      <c r="AZ393" s="1">
        <v>1</v>
      </c>
    </row>
    <row r="394" spans="1:52" s="1" customFormat="1" x14ac:dyDescent="0.25">
      <c r="A394" s="1" t="s">
        <v>24</v>
      </c>
      <c r="B394" s="1">
        <v>2606</v>
      </c>
      <c r="C394" s="1">
        <v>2616</v>
      </c>
      <c r="D394" s="1">
        <v>10</v>
      </c>
      <c r="E394" s="1">
        <f t="shared" si="56"/>
        <v>794.30880000000002</v>
      </c>
      <c r="F394" s="1">
        <f t="shared" si="57"/>
        <v>797.35680000000002</v>
      </c>
      <c r="G394" s="1">
        <f t="shared" si="58"/>
        <v>3.048</v>
      </c>
      <c r="H394" s="1" t="s">
        <v>15</v>
      </c>
      <c r="I394" s="1">
        <v>463062</v>
      </c>
      <c r="J394" s="1">
        <f t="shared" si="53"/>
        <v>5.7799999999999994</v>
      </c>
      <c r="K394" s="1">
        <f t="shared" si="54"/>
        <v>0.2</v>
      </c>
      <c r="L394" s="1">
        <f t="shared" si="55"/>
        <v>270</v>
      </c>
      <c r="M394" s="1">
        <f t="shared" si="51"/>
        <v>0.02</v>
      </c>
      <c r="N394" s="1" t="s">
        <v>57</v>
      </c>
      <c r="P394" s="1">
        <f t="shared" si="52"/>
        <v>0</v>
      </c>
      <c r="Q394" s="1">
        <v>0.57799999999999996</v>
      </c>
      <c r="R394" s="1">
        <v>27</v>
      </c>
      <c r="S394" s="1">
        <v>0.02</v>
      </c>
      <c r="T394" s="1" t="s">
        <v>36</v>
      </c>
      <c r="W394" s="1">
        <v>20</v>
      </c>
      <c r="X394" s="1">
        <v>5549</v>
      </c>
      <c r="Y394" s="1">
        <v>10</v>
      </c>
      <c r="Z394" s="1">
        <v>507</v>
      </c>
      <c r="AA394" s="1">
        <v>28.1</v>
      </c>
      <c r="AB394" s="1">
        <v>23</v>
      </c>
      <c r="AC394" s="1">
        <v>29</v>
      </c>
      <c r="AD394" s="1">
        <v>1298</v>
      </c>
      <c r="AE394" s="1">
        <v>6.55</v>
      </c>
      <c r="AF394" s="1">
        <v>34</v>
      </c>
      <c r="AG394" s="1">
        <v>9</v>
      </c>
      <c r="AH394" s="1">
        <v>1</v>
      </c>
      <c r="AI394" s="1">
        <v>1</v>
      </c>
      <c r="AJ394" s="1">
        <v>29</v>
      </c>
      <c r="AK394" s="1">
        <v>4.5999999999999996</v>
      </c>
      <c r="AL394" s="1">
        <v>5</v>
      </c>
      <c r="AM394" s="1">
        <v>1.5</v>
      </c>
      <c r="AN394" s="1">
        <v>65</v>
      </c>
      <c r="AO394" s="1">
        <v>0.95</v>
      </c>
      <c r="AP394" s="1">
        <v>2.9000000000000001E-2</v>
      </c>
      <c r="AQ394" s="1">
        <v>5</v>
      </c>
      <c r="AR394" s="1">
        <v>18</v>
      </c>
      <c r="AS394" s="1">
        <v>0.97</v>
      </c>
      <c r="AT394" s="1">
        <v>100</v>
      </c>
      <c r="AU394" s="1">
        <v>0.02</v>
      </c>
      <c r="AV394" s="1">
        <v>13</v>
      </c>
      <c r="AW394" s="1">
        <v>1.97</v>
      </c>
      <c r="AX394" s="1">
        <v>0.02</v>
      </c>
      <c r="AY394" s="1">
        <v>0.55000000000000004</v>
      </c>
      <c r="AZ394" s="1">
        <v>1</v>
      </c>
    </row>
    <row r="395" spans="1:52" s="1" customFormat="1" x14ac:dyDescent="0.25">
      <c r="A395" s="1" t="s">
        <v>24</v>
      </c>
      <c r="B395" s="1">
        <v>2616</v>
      </c>
      <c r="C395" s="1">
        <v>2626</v>
      </c>
      <c r="D395" s="1">
        <v>10</v>
      </c>
      <c r="E395" s="1">
        <f t="shared" si="56"/>
        <v>797.35680000000002</v>
      </c>
      <c r="F395" s="1">
        <f t="shared" si="57"/>
        <v>800.40480000000002</v>
      </c>
      <c r="G395" s="1">
        <f t="shared" si="58"/>
        <v>3.048</v>
      </c>
      <c r="H395" s="1" t="s">
        <v>15</v>
      </c>
      <c r="I395" s="1">
        <v>463064</v>
      </c>
      <c r="J395" s="1">
        <f t="shared" si="53"/>
        <v>2.09</v>
      </c>
      <c r="K395" s="1">
        <f t="shared" si="54"/>
        <v>0.1</v>
      </c>
      <c r="L395" s="1">
        <f t="shared" si="55"/>
        <v>70</v>
      </c>
      <c r="M395" s="1">
        <f t="shared" si="51"/>
        <v>1.4999999999999999E-2</v>
      </c>
      <c r="N395" s="1" t="s">
        <v>57</v>
      </c>
      <c r="P395" s="1">
        <f t="shared" si="52"/>
        <v>0</v>
      </c>
      <c r="Q395" s="1">
        <v>0.20899999999999999</v>
      </c>
      <c r="R395" s="1">
        <v>7</v>
      </c>
      <c r="S395" s="1">
        <v>0.01</v>
      </c>
      <c r="T395" s="1" t="s">
        <v>36</v>
      </c>
      <c r="W395" s="1">
        <v>15</v>
      </c>
      <c r="X395" s="1">
        <v>2174</v>
      </c>
      <c r="Y395" s="1">
        <v>12</v>
      </c>
      <c r="Z395" s="1">
        <v>301</v>
      </c>
      <c r="AA395" s="1">
        <v>7.8</v>
      </c>
      <c r="AB395" s="1">
        <v>20</v>
      </c>
      <c r="AC395" s="1">
        <v>24</v>
      </c>
      <c r="AD395" s="1">
        <v>1075</v>
      </c>
      <c r="AE395" s="1">
        <v>5.9</v>
      </c>
      <c r="AF395" s="1">
        <v>122</v>
      </c>
      <c r="AG395" s="1">
        <v>25</v>
      </c>
      <c r="AH395" s="1">
        <v>1</v>
      </c>
      <c r="AI395" s="1">
        <v>1</v>
      </c>
      <c r="AJ395" s="1">
        <v>55</v>
      </c>
      <c r="AK395" s="1">
        <v>2.9</v>
      </c>
      <c r="AL395" s="1">
        <v>5</v>
      </c>
      <c r="AM395" s="1">
        <v>8</v>
      </c>
      <c r="AN395" s="1">
        <v>66</v>
      </c>
      <c r="AO395" s="1">
        <v>1.65</v>
      </c>
      <c r="AP395" s="1">
        <v>9.5000000000000001E-2</v>
      </c>
      <c r="AQ395" s="1">
        <v>5</v>
      </c>
      <c r="AR395" s="1">
        <v>23</v>
      </c>
      <c r="AS395" s="1">
        <v>0.88</v>
      </c>
      <c r="AT395" s="1">
        <v>93</v>
      </c>
      <c r="AU395" s="1">
        <v>0.02</v>
      </c>
      <c r="AV395" s="1">
        <v>21</v>
      </c>
      <c r="AW395" s="1">
        <v>2.14</v>
      </c>
      <c r="AX395" s="1">
        <v>7.0000000000000007E-2</v>
      </c>
      <c r="AY395" s="1">
        <v>0.52</v>
      </c>
      <c r="AZ395" s="1">
        <v>1</v>
      </c>
    </row>
    <row r="396" spans="1:52" s="1" customFormat="1" x14ac:dyDescent="0.25">
      <c r="A396" s="1" t="s">
        <v>24</v>
      </c>
      <c r="B396" s="1">
        <v>2626</v>
      </c>
      <c r="C396" s="1">
        <v>2636</v>
      </c>
      <c r="D396" s="1">
        <v>10</v>
      </c>
      <c r="E396" s="1">
        <f t="shared" si="56"/>
        <v>800.40480000000002</v>
      </c>
      <c r="F396" s="1">
        <f t="shared" si="57"/>
        <v>803.45280000000002</v>
      </c>
      <c r="G396" s="1">
        <f t="shared" si="58"/>
        <v>3.048</v>
      </c>
      <c r="H396" s="1" t="s">
        <v>15</v>
      </c>
      <c r="I396" s="1">
        <v>463065</v>
      </c>
      <c r="J396" s="1">
        <f t="shared" si="53"/>
        <v>4.4000000000000004</v>
      </c>
      <c r="K396" s="1">
        <f t="shared" si="54"/>
        <v>0.5</v>
      </c>
      <c r="L396" s="1">
        <f t="shared" si="55"/>
        <v>140</v>
      </c>
      <c r="M396" s="1">
        <f t="shared" ref="M396:M419" si="59">(W396*D396)/10000</f>
        <v>0.03</v>
      </c>
      <c r="N396" s="1" t="s">
        <v>57</v>
      </c>
      <c r="P396" s="1">
        <f t="shared" si="52"/>
        <v>0</v>
      </c>
      <c r="Q396" s="1">
        <v>0.44</v>
      </c>
      <c r="R396" s="1">
        <v>14</v>
      </c>
      <c r="S396" s="1">
        <v>0.05</v>
      </c>
      <c r="T396" s="1" t="s">
        <v>36</v>
      </c>
      <c r="W396" s="1">
        <v>30</v>
      </c>
      <c r="X396" s="1">
        <v>4284</v>
      </c>
      <c r="Y396" s="1">
        <v>53</v>
      </c>
      <c r="Z396" s="1">
        <v>583</v>
      </c>
      <c r="AA396" s="1">
        <v>16</v>
      </c>
      <c r="AB396" s="1">
        <v>22</v>
      </c>
      <c r="AC396" s="1">
        <v>62</v>
      </c>
      <c r="AD396" s="1">
        <v>2113</v>
      </c>
      <c r="AE396" s="1">
        <v>12.19</v>
      </c>
      <c r="AF396" s="1">
        <v>676</v>
      </c>
      <c r="AG396" s="1">
        <v>14</v>
      </c>
      <c r="AH396" s="1">
        <v>1</v>
      </c>
      <c r="AI396" s="1">
        <v>1</v>
      </c>
      <c r="AJ396" s="1">
        <v>24</v>
      </c>
      <c r="AK396" s="1">
        <v>3.7</v>
      </c>
      <c r="AL396" s="1">
        <v>48</v>
      </c>
      <c r="AM396" s="1">
        <v>44</v>
      </c>
      <c r="AN396" s="1">
        <v>99</v>
      </c>
      <c r="AO396" s="1">
        <v>1.17</v>
      </c>
      <c r="AP396" s="1">
        <v>0.17699999999999999</v>
      </c>
      <c r="AQ396" s="1">
        <v>4</v>
      </c>
      <c r="AR396" s="1">
        <v>93</v>
      </c>
      <c r="AS396" s="1">
        <v>1.38</v>
      </c>
      <c r="AT396" s="1">
        <v>88</v>
      </c>
      <c r="AU396" s="1">
        <v>0.02</v>
      </c>
      <c r="AV396" s="1">
        <v>16</v>
      </c>
      <c r="AW396" s="1">
        <v>2.19</v>
      </c>
      <c r="AX396" s="1">
        <v>0.01</v>
      </c>
      <c r="AY396" s="1">
        <v>0.56000000000000005</v>
      </c>
      <c r="AZ396" s="1">
        <v>1</v>
      </c>
    </row>
    <row r="397" spans="1:52" s="1" customFormat="1" x14ac:dyDescent="0.25">
      <c r="A397" s="1" t="s">
        <v>24</v>
      </c>
      <c r="B397" s="1">
        <v>2636</v>
      </c>
      <c r="C397" s="1">
        <v>2641.25</v>
      </c>
      <c r="D397" s="1">
        <v>5.25</v>
      </c>
      <c r="E397" s="1">
        <f t="shared" si="56"/>
        <v>803.45280000000002</v>
      </c>
      <c r="F397" s="1">
        <f t="shared" si="57"/>
        <v>805.053</v>
      </c>
      <c r="G397" s="1">
        <f t="shared" si="58"/>
        <v>1.6002000000000001</v>
      </c>
      <c r="H397" s="1" t="s">
        <v>15</v>
      </c>
      <c r="I397" s="1">
        <v>463066</v>
      </c>
      <c r="J397" s="1">
        <f t="shared" si="53"/>
        <v>1.0395000000000001</v>
      </c>
      <c r="K397" s="1">
        <f t="shared" si="54"/>
        <v>2.2050000000000001</v>
      </c>
      <c r="L397" s="1">
        <f t="shared" si="55"/>
        <v>68.25</v>
      </c>
      <c r="M397" s="1">
        <f t="shared" si="59"/>
        <v>4.1999999999999997E-3</v>
      </c>
      <c r="N397" s="1" t="s">
        <v>57</v>
      </c>
      <c r="P397" s="1">
        <f t="shared" si="52"/>
        <v>0</v>
      </c>
      <c r="Q397" s="1">
        <v>0.19800000000000001</v>
      </c>
      <c r="R397" s="1">
        <v>13</v>
      </c>
      <c r="S397" s="1">
        <v>0.42</v>
      </c>
      <c r="T397" s="1" t="s">
        <v>36</v>
      </c>
      <c r="W397" s="1">
        <v>8</v>
      </c>
      <c r="X397" s="1">
        <v>1921</v>
      </c>
      <c r="Y397" s="1">
        <v>328</v>
      </c>
      <c r="Z397" s="1">
        <v>1140</v>
      </c>
      <c r="AA397" s="1">
        <v>13.1</v>
      </c>
      <c r="AB397" s="1">
        <v>30</v>
      </c>
      <c r="AC397" s="1">
        <v>77</v>
      </c>
      <c r="AD397" s="1">
        <v>3075</v>
      </c>
      <c r="AE397" s="1">
        <v>12.64</v>
      </c>
      <c r="AF397" s="1">
        <v>1322</v>
      </c>
      <c r="AG397" s="1">
        <v>9</v>
      </c>
      <c r="AH397" s="1">
        <v>1</v>
      </c>
      <c r="AI397" s="1">
        <v>1</v>
      </c>
      <c r="AJ397" s="1">
        <v>25</v>
      </c>
      <c r="AK397" s="1">
        <v>7.5</v>
      </c>
      <c r="AL397" s="1">
        <v>290</v>
      </c>
      <c r="AM397" s="1">
        <v>564</v>
      </c>
      <c r="AN397" s="1">
        <v>19</v>
      </c>
      <c r="AO397" s="1">
        <v>1.1299999999999999</v>
      </c>
      <c r="AP397" s="1">
        <v>6.2E-2</v>
      </c>
      <c r="AQ397" s="1">
        <v>3</v>
      </c>
      <c r="AR397" s="1">
        <v>3</v>
      </c>
      <c r="AS397" s="1">
        <v>0.63</v>
      </c>
      <c r="AT397" s="1">
        <v>66</v>
      </c>
      <c r="AU397" s="1">
        <v>5.0000000000000001E-3</v>
      </c>
      <c r="AV397" s="1">
        <v>21</v>
      </c>
      <c r="AW397" s="1">
        <v>0.84</v>
      </c>
      <c r="AX397" s="1">
        <v>5.0000000000000001E-3</v>
      </c>
      <c r="AY397" s="1">
        <v>0.53</v>
      </c>
      <c r="AZ397" s="1">
        <v>1</v>
      </c>
    </row>
    <row r="398" spans="1:52" s="1" customFormat="1" x14ac:dyDescent="0.25">
      <c r="A398" s="1" t="s">
        <v>24</v>
      </c>
      <c r="B398" s="1">
        <v>2641.25</v>
      </c>
      <c r="C398" s="1">
        <v>2646</v>
      </c>
      <c r="D398" s="1">
        <v>4.75</v>
      </c>
      <c r="E398" s="1">
        <f t="shared" si="56"/>
        <v>805.053</v>
      </c>
      <c r="F398" s="1">
        <f t="shared" si="57"/>
        <v>806.50080000000003</v>
      </c>
      <c r="G398" s="1">
        <f t="shared" si="58"/>
        <v>1.4478</v>
      </c>
      <c r="H398" s="1" t="s">
        <v>15</v>
      </c>
      <c r="I398" s="1">
        <v>463067</v>
      </c>
      <c r="J398" s="1">
        <f t="shared" si="53"/>
        <v>1.9E-2</v>
      </c>
      <c r="K398" s="1">
        <f t="shared" si="54"/>
        <v>2.375E-2</v>
      </c>
      <c r="L398" s="1">
        <f t="shared" si="55"/>
        <v>0.71250000000000002</v>
      </c>
      <c r="M398" s="1">
        <f t="shared" si="59"/>
        <v>4.75E-4</v>
      </c>
      <c r="N398" s="1" t="s">
        <v>53</v>
      </c>
      <c r="P398" s="1">
        <f t="shared" si="52"/>
        <v>0</v>
      </c>
      <c r="Q398" s="1">
        <v>4.0000000000000001E-3</v>
      </c>
      <c r="R398" s="1">
        <v>0.15</v>
      </c>
      <c r="S398" s="1">
        <v>5.0000000000000001E-3</v>
      </c>
      <c r="T398" s="1" t="s">
        <v>36</v>
      </c>
      <c r="W398" s="1">
        <v>1</v>
      </c>
      <c r="X398" s="1">
        <v>49</v>
      </c>
      <c r="Y398" s="1">
        <v>10</v>
      </c>
      <c r="Z398" s="1">
        <v>73</v>
      </c>
      <c r="AA398" s="1">
        <v>0.15</v>
      </c>
      <c r="AB398" s="1">
        <v>3</v>
      </c>
      <c r="AC398" s="1">
        <v>9</v>
      </c>
      <c r="AD398" s="1">
        <v>564</v>
      </c>
      <c r="AE398" s="1">
        <v>2.86</v>
      </c>
      <c r="AF398" s="1">
        <v>3</v>
      </c>
      <c r="AG398" s="1">
        <v>4</v>
      </c>
      <c r="AH398" s="1">
        <v>1</v>
      </c>
      <c r="AI398" s="1">
        <v>2</v>
      </c>
      <c r="AJ398" s="1">
        <v>41</v>
      </c>
      <c r="AK398" s="1">
        <v>0.7</v>
      </c>
      <c r="AL398" s="1">
        <v>1.5</v>
      </c>
      <c r="AM398" s="1">
        <v>1.5</v>
      </c>
      <c r="AN398" s="1">
        <v>64</v>
      </c>
      <c r="AO398" s="1">
        <v>0.9</v>
      </c>
      <c r="AP398" s="1">
        <v>4.9000000000000002E-2</v>
      </c>
      <c r="AQ398" s="1">
        <v>4</v>
      </c>
      <c r="AR398" s="1">
        <v>10</v>
      </c>
      <c r="AS398" s="1">
        <v>0.88</v>
      </c>
      <c r="AT398" s="1">
        <v>152</v>
      </c>
      <c r="AU398" s="1">
        <v>0.15</v>
      </c>
      <c r="AV398" s="1">
        <v>4</v>
      </c>
      <c r="AW398" s="1">
        <v>1.76</v>
      </c>
      <c r="AX398" s="1">
        <v>0.13</v>
      </c>
      <c r="AY398" s="1">
        <v>0.46</v>
      </c>
      <c r="AZ398" s="1">
        <v>1</v>
      </c>
    </row>
    <row r="399" spans="1:52" s="1" customFormat="1" x14ac:dyDescent="0.25">
      <c r="A399" s="1" t="s">
        <v>24</v>
      </c>
      <c r="B399" s="1">
        <v>2646</v>
      </c>
      <c r="C399" s="1">
        <v>2656.58</v>
      </c>
      <c r="D399" s="1">
        <v>10.58</v>
      </c>
      <c r="E399" s="1">
        <f t="shared" si="56"/>
        <v>806.50080000000003</v>
      </c>
      <c r="F399" s="1">
        <f t="shared" si="57"/>
        <v>809.72558400000003</v>
      </c>
      <c r="G399" s="1">
        <f t="shared" si="58"/>
        <v>3.2247840000000001</v>
      </c>
      <c r="H399" s="1" t="s">
        <v>15</v>
      </c>
      <c r="I399" s="1">
        <v>463068</v>
      </c>
      <c r="J399" s="1">
        <f t="shared" si="53"/>
        <v>0.44436000000000003</v>
      </c>
      <c r="K399" s="1">
        <f t="shared" si="54"/>
        <v>0.10580000000000001</v>
      </c>
      <c r="L399" s="1">
        <f t="shared" si="55"/>
        <v>12.696</v>
      </c>
      <c r="M399" s="1">
        <f t="shared" si="59"/>
        <v>4.2319999999999997E-3</v>
      </c>
      <c r="N399" s="1" t="s">
        <v>53</v>
      </c>
      <c r="P399" s="1">
        <f t="shared" si="52"/>
        <v>0</v>
      </c>
      <c r="Q399" s="1">
        <v>4.2000000000000003E-2</v>
      </c>
      <c r="R399" s="1">
        <v>1.2</v>
      </c>
      <c r="S399" s="1">
        <v>0.01</v>
      </c>
      <c r="T399" s="1" t="s">
        <v>36</v>
      </c>
      <c r="W399" s="1">
        <v>4</v>
      </c>
      <c r="X399" s="1">
        <v>414</v>
      </c>
      <c r="Y399" s="1">
        <v>12</v>
      </c>
      <c r="Z399" s="1">
        <v>128</v>
      </c>
      <c r="AA399" s="1">
        <v>1.2</v>
      </c>
      <c r="AB399" s="1">
        <v>3</v>
      </c>
      <c r="AC399" s="1">
        <v>12</v>
      </c>
      <c r="AD399" s="1">
        <v>820</v>
      </c>
      <c r="AE399" s="1">
        <v>4.0599999999999996</v>
      </c>
      <c r="AF399" s="1">
        <v>9</v>
      </c>
      <c r="AG399" s="1">
        <v>4</v>
      </c>
      <c r="AH399" s="1">
        <v>1</v>
      </c>
      <c r="AI399" s="1">
        <v>3</v>
      </c>
      <c r="AJ399" s="1">
        <v>33</v>
      </c>
      <c r="AK399" s="1">
        <v>1</v>
      </c>
      <c r="AL399" s="1">
        <v>3</v>
      </c>
      <c r="AM399" s="1">
        <v>7</v>
      </c>
      <c r="AN399" s="1">
        <v>65</v>
      </c>
      <c r="AO399" s="1">
        <v>1.01</v>
      </c>
      <c r="AP399" s="1">
        <v>7.2999999999999995E-2</v>
      </c>
      <c r="AQ399" s="1">
        <v>6</v>
      </c>
      <c r="AR399" s="1">
        <v>8</v>
      </c>
      <c r="AS399" s="1">
        <v>0.93</v>
      </c>
      <c r="AT399" s="1">
        <v>127</v>
      </c>
      <c r="AU399" s="1">
        <v>0.1</v>
      </c>
      <c r="AV399" s="1">
        <v>10</v>
      </c>
      <c r="AW399" s="1">
        <v>1.54</v>
      </c>
      <c r="AX399" s="1">
        <v>0.08</v>
      </c>
      <c r="AY399" s="1">
        <v>0.56000000000000005</v>
      </c>
      <c r="AZ399" s="1">
        <v>1</v>
      </c>
    </row>
    <row r="400" spans="1:52" s="1" customFormat="1" x14ac:dyDescent="0.25">
      <c r="A400" s="1" t="s">
        <v>24</v>
      </c>
      <c r="B400" s="1">
        <v>2656.58</v>
      </c>
      <c r="C400" s="1">
        <v>2666</v>
      </c>
      <c r="D400" s="1">
        <v>9.42</v>
      </c>
      <c r="E400" s="1">
        <f t="shared" si="56"/>
        <v>809.72558400000003</v>
      </c>
      <c r="F400" s="1">
        <f t="shared" si="57"/>
        <v>812.59680000000003</v>
      </c>
      <c r="G400" s="1">
        <f t="shared" si="58"/>
        <v>2.871216</v>
      </c>
      <c r="H400" s="1" t="s">
        <v>15</v>
      </c>
      <c r="I400" s="1">
        <v>463070</v>
      </c>
      <c r="J400" s="1">
        <f t="shared" si="53"/>
        <v>2.2419599999999997</v>
      </c>
      <c r="K400" s="1">
        <f t="shared" si="54"/>
        <v>0.8478</v>
      </c>
      <c r="L400" s="1">
        <f t="shared" si="55"/>
        <v>56.519999999999996</v>
      </c>
      <c r="M400" s="1">
        <f t="shared" si="59"/>
        <v>1.1304E-2</v>
      </c>
      <c r="N400" s="1" t="s">
        <v>57</v>
      </c>
      <c r="P400" s="1">
        <f t="shared" si="52"/>
        <v>0</v>
      </c>
      <c r="Q400" s="1">
        <v>0.23799999999999999</v>
      </c>
      <c r="R400" s="1">
        <v>6</v>
      </c>
      <c r="S400" s="1">
        <v>0.09</v>
      </c>
      <c r="T400" s="1" t="s">
        <v>36</v>
      </c>
      <c r="W400" s="1">
        <v>12</v>
      </c>
      <c r="X400" s="1">
        <v>2315</v>
      </c>
      <c r="Y400" s="1">
        <v>27</v>
      </c>
      <c r="Z400" s="1">
        <v>271</v>
      </c>
      <c r="AA400" s="1">
        <v>6.5</v>
      </c>
      <c r="AB400" s="1">
        <v>7</v>
      </c>
      <c r="AC400" s="1">
        <v>23</v>
      </c>
      <c r="AD400" s="1">
        <v>1138</v>
      </c>
      <c r="AE400" s="1">
        <v>6.23</v>
      </c>
      <c r="AF400" s="1">
        <v>51</v>
      </c>
      <c r="AG400" s="1">
        <v>4</v>
      </c>
      <c r="AH400" s="1">
        <v>1</v>
      </c>
      <c r="AI400" s="1">
        <v>2</v>
      </c>
      <c r="AJ400" s="1">
        <v>30</v>
      </c>
      <c r="AK400" s="1">
        <v>1.9</v>
      </c>
      <c r="AL400" s="1">
        <v>1.5</v>
      </c>
      <c r="AM400" s="1">
        <v>40</v>
      </c>
      <c r="AN400" s="1">
        <v>73</v>
      </c>
      <c r="AO400" s="1">
        <v>0.93</v>
      </c>
      <c r="AP400" s="1">
        <v>9.5000000000000001E-2</v>
      </c>
      <c r="AQ400" s="1">
        <v>4</v>
      </c>
      <c r="AR400" s="1">
        <v>14</v>
      </c>
      <c r="AS400" s="1">
        <v>0.88</v>
      </c>
      <c r="AT400" s="1">
        <v>132</v>
      </c>
      <c r="AU400" s="1">
        <v>0.04</v>
      </c>
      <c r="AV400" s="1">
        <v>12</v>
      </c>
      <c r="AW400" s="1">
        <v>1.86</v>
      </c>
      <c r="AX400" s="1">
        <v>0.03</v>
      </c>
      <c r="AY400" s="1">
        <v>0.63</v>
      </c>
      <c r="AZ400" s="1">
        <v>1</v>
      </c>
    </row>
    <row r="401" spans="1:52" s="1" customFormat="1" x14ac:dyDescent="0.25">
      <c r="A401" s="1" t="s">
        <v>24</v>
      </c>
      <c r="B401" s="1">
        <v>2666</v>
      </c>
      <c r="C401" s="1">
        <v>2676</v>
      </c>
      <c r="D401" s="1">
        <v>10</v>
      </c>
      <c r="E401" s="1">
        <f t="shared" si="56"/>
        <v>812.59680000000003</v>
      </c>
      <c r="F401" s="1">
        <f t="shared" si="57"/>
        <v>815.64480000000003</v>
      </c>
      <c r="G401" s="1">
        <f t="shared" si="58"/>
        <v>3.048</v>
      </c>
      <c r="H401" s="1" t="s">
        <v>15</v>
      </c>
      <c r="I401" s="1">
        <v>463071</v>
      </c>
      <c r="J401" s="1">
        <f t="shared" si="53"/>
        <v>1.96</v>
      </c>
      <c r="K401" s="1">
        <f t="shared" si="54"/>
        <v>0.2</v>
      </c>
      <c r="L401" s="1">
        <f t="shared" si="55"/>
        <v>50</v>
      </c>
      <c r="M401" s="1">
        <f t="shared" si="59"/>
        <v>5.0000000000000001E-3</v>
      </c>
      <c r="N401" s="1" t="s">
        <v>57</v>
      </c>
      <c r="P401" s="1">
        <f t="shared" ref="P401:P419" si="60">B401-C400</f>
        <v>0</v>
      </c>
      <c r="Q401" s="1">
        <v>0.19600000000000001</v>
      </c>
      <c r="R401" s="1">
        <v>5</v>
      </c>
      <c r="S401" s="1">
        <v>0.02</v>
      </c>
      <c r="T401" s="1" t="s">
        <v>36</v>
      </c>
      <c r="W401" s="1">
        <v>5</v>
      </c>
      <c r="X401" s="1">
        <v>1960</v>
      </c>
      <c r="Y401" s="1">
        <v>15</v>
      </c>
      <c r="Z401" s="1">
        <v>204</v>
      </c>
      <c r="AA401" s="1">
        <v>4.9000000000000004</v>
      </c>
      <c r="AB401" s="1">
        <v>9</v>
      </c>
      <c r="AC401" s="1">
        <v>17</v>
      </c>
      <c r="AD401" s="1">
        <v>846</v>
      </c>
      <c r="AE401" s="1">
        <v>4.9000000000000004</v>
      </c>
      <c r="AF401" s="1">
        <v>70</v>
      </c>
      <c r="AG401" s="1">
        <v>4</v>
      </c>
      <c r="AH401" s="1">
        <v>1</v>
      </c>
      <c r="AI401" s="1">
        <v>3</v>
      </c>
      <c r="AJ401" s="1">
        <v>39</v>
      </c>
      <c r="AK401" s="1">
        <v>2.5</v>
      </c>
      <c r="AL401" s="1">
        <v>1.5</v>
      </c>
      <c r="AM401" s="1">
        <v>12</v>
      </c>
      <c r="AN401" s="1">
        <v>76</v>
      </c>
      <c r="AO401" s="1">
        <v>1.1200000000000001</v>
      </c>
      <c r="AP401" s="1">
        <v>7.6999999999999999E-2</v>
      </c>
      <c r="AQ401" s="1">
        <v>5</v>
      </c>
      <c r="AR401" s="1">
        <v>12</v>
      </c>
      <c r="AS401" s="1">
        <v>0.88</v>
      </c>
      <c r="AT401" s="1">
        <v>118</v>
      </c>
      <c r="AU401" s="1">
        <v>0.08</v>
      </c>
      <c r="AV401" s="1">
        <v>4</v>
      </c>
      <c r="AW401" s="1">
        <v>2.12</v>
      </c>
      <c r="AX401" s="1">
        <v>0.08</v>
      </c>
      <c r="AY401" s="1">
        <v>0.63</v>
      </c>
      <c r="AZ401" s="1">
        <v>1</v>
      </c>
    </row>
    <row r="402" spans="1:52" s="1" customFormat="1" x14ac:dyDescent="0.25">
      <c r="A402" s="1" t="s">
        <v>24</v>
      </c>
      <c r="B402" s="1">
        <v>2676</v>
      </c>
      <c r="C402" s="1">
        <v>2686</v>
      </c>
      <c r="D402" s="1">
        <v>10</v>
      </c>
      <c r="E402" s="1">
        <f t="shared" si="56"/>
        <v>815.64480000000003</v>
      </c>
      <c r="F402" s="1">
        <f t="shared" si="57"/>
        <v>818.69280000000003</v>
      </c>
      <c r="G402" s="1">
        <f t="shared" si="58"/>
        <v>3.048</v>
      </c>
      <c r="H402" s="1" t="s">
        <v>15</v>
      </c>
      <c r="I402" s="1">
        <v>463072</v>
      </c>
      <c r="J402" s="1">
        <f t="shared" si="53"/>
        <v>2.56</v>
      </c>
      <c r="K402" s="1">
        <f t="shared" si="54"/>
        <v>0.1</v>
      </c>
      <c r="L402" s="1">
        <f t="shared" si="55"/>
        <v>40</v>
      </c>
      <c r="M402" s="1">
        <f t="shared" si="59"/>
        <v>1.2999999999999999E-2</v>
      </c>
      <c r="N402" s="1" t="s">
        <v>57</v>
      </c>
      <c r="P402" s="1">
        <f t="shared" si="60"/>
        <v>0</v>
      </c>
      <c r="Q402" s="1">
        <v>0.25600000000000001</v>
      </c>
      <c r="R402" s="1">
        <v>4</v>
      </c>
      <c r="S402" s="1">
        <v>0.01</v>
      </c>
      <c r="T402" s="1" t="s">
        <v>36</v>
      </c>
      <c r="W402" s="1">
        <v>13</v>
      </c>
      <c r="X402" s="1">
        <v>2571</v>
      </c>
      <c r="Y402" s="1">
        <v>11</v>
      </c>
      <c r="Z402" s="1">
        <v>273</v>
      </c>
      <c r="AA402" s="1">
        <v>4.3</v>
      </c>
      <c r="AB402" s="1">
        <v>11</v>
      </c>
      <c r="AC402" s="1">
        <v>22</v>
      </c>
      <c r="AD402" s="1">
        <v>1089</v>
      </c>
      <c r="AE402" s="1">
        <v>6.96</v>
      </c>
      <c r="AF402" s="1">
        <v>81</v>
      </c>
      <c r="AG402" s="1">
        <v>4</v>
      </c>
      <c r="AH402" s="1">
        <v>1</v>
      </c>
      <c r="AI402" s="1">
        <v>1</v>
      </c>
      <c r="AJ402" s="1">
        <v>20</v>
      </c>
      <c r="AK402" s="1">
        <v>2</v>
      </c>
      <c r="AL402" s="1">
        <v>1.5</v>
      </c>
      <c r="AM402" s="1">
        <v>17</v>
      </c>
      <c r="AN402" s="1">
        <v>59</v>
      </c>
      <c r="AO402" s="1">
        <v>0.76</v>
      </c>
      <c r="AP402" s="1">
        <v>0.125</v>
      </c>
      <c r="AQ402" s="1">
        <v>6</v>
      </c>
      <c r="AR402" s="1">
        <v>9</v>
      </c>
      <c r="AS402" s="1">
        <v>0.92</v>
      </c>
      <c r="AT402" s="1">
        <v>126</v>
      </c>
      <c r="AU402" s="1">
        <v>0.02</v>
      </c>
      <c r="AV402" s="1">
        <v>11</v>
      </c>
      <c r="AW402" s="1">
        <v>1.58</v>
      </c>
      <c r="AX402" s="1">
        <v>0.02</v>
      </c>
      <c r="AY402" s="1">
        <v>0.6</v>
      </c>
      <c r="AZ402" s="1">
        <v>1</v>
      </c>
    </row>
    <row r="403" spans="1:52" s="1" customFormat="1" x14ac:dyDescent="0.25">
      <c r="A403" s="1" t="s">
        <v>24</v>
      </c>
      <c r="B403" s="1">
        <v>2686</v>
      </c>
      <c r="C403" s="1">
        <v>2696</v>
      </c>
      <c r="D403" s="1">
        <v>10</v>
      </c>
      <c r="E403" s="1">
        <f t="shared" si="56"/>
        <v>818.69280000000003</v>
      </c>
      <c r="F403" s="1">
        <f t="shared" si="57"/>
        <v>821.74080000000004</v>
      </c>
      <c r="G403" s="1">
        <f t="shared" si="58"/>
        <v>3.048</v>
      </c>
      <c r="H403" s="1" t="s">
        <v>15</v>
      </c>
      <c r="I403" s="1">
        <v>463073</v>
      </c>
      <c r="J403" s="1">
        <f t="shared" si="53"/>
        <v>3.01</v>
      </c>
      <c r="K403" s="1">
        <f t="shared" si="54"/>
        <v>1.2</v>
      </c>
      <c r="L403" s="1">
        <f t="shared" si="55"/>
        <v>50</v>
      </c>
      <c r="M403" s="1">
        <f t="shared" si="59"/>
        <v>1.7999999999999999E-2</v>
      </c>
      <c r="N403" s="1" t="s">
        <v>57</v>
      </c>
      <c r="P403" s="1">
        <f t="shared" si="60"/>
        <v>0</v>
      </c>
      <c r="Q403" s="1">
        <v>0.30099999999999999</v>
      </c>
      <c r="R403" s="1">
        <v>5</v>
      </c>
      <c r="S403" s="1">
        <v>0.12</v>
      </c>
      <c r="T403" s="1" t="s">
        <v>36</v>
      </c>
      <c r="W403" s="1">
        <v>18</v>
      </c>
      <c r="X403" s="1">
        <v>2991</v>
      </c>
      <c r="Y403" s="1">
        <v>33</v>
      </c>
      <c r="Z403" s="1">
        <v>325</v>
      </c>
      <c r="AA403" s="1">
        <v>5.2</v>
      </c>
      <c r="AB403" s="1">
        <v>17</v>
      </c>
      <c r="AC403" s="1">
        <v>46</v>
      </c>
      <c r="AD403" s="1">
        <v>1122</v>
      </c>
      <c r="AE403" s="1">
        <v>9.0500000000000007</v>
      </c>
      <c r="AF403" s="1">
        <v>1714</v>
      </c>
      <c r="AG403" s="1">
        <v>4</v>
      </c>
      <c r="AH403" s="1">
        <v>1</v>
      </c>
      <c r="AI403" s="1">
        <v>1</v>
      </c>
      <c r="AJ403" s="1">
        <v>18</v>
      </c>
      <c r="AK403" s="1">
        <v>2.9</v>
      </c>
      <c r="AL403" s="1">
        <v>10</v>
      </c>
      <c r="AM403" s="1">
        <v>255</v>
      </c>
      <c r="AN403" s="1">
        <v>49</v>
      </c>
      <c r="AO403" s="1">
        <v>0.68</v>
      </c>
      <c r="AP403" s="1">
        <v>7.4999999999999997E-2</v>
      </c>
      <c r="AQ403" s="1">
        <v>4</v>
      </c>
      <c r="AR403" s="1">
        <v>15</v>
      </c>
      <c r="AS403" s="1">
        <v>0.9</v>
      </c>
      <c r="AT403" s="1">
        <v>124</v>
      </c>
      <c r="AU403" s="1">
        <v>0.01</v>
      </c>
      <c r="AV403" s="1">
        <v>17</v>
      </c>
      <c r="AW403" s="1">
        <v>1.29</v>
      </c>
      <c r="AX403" s="1">
        <v>0.02</v>
      </c>
      <c r="AY403" s="1">
        <v>0.55000000000000004</v>
      </c>
      <c r="AZ403" s="1">
        <v>3</v>
      </c>
    </row>
    <row r="404" spans="1:52" s="1" customFormat="1" x14ac:dyDescent="0.25">
      <c r="A404" s="1" t="s">
        <v>24</v>
      </c>
      <c r="B404" s="1">
        <v>2696</v>
      </c>
      <c r="C404" s="1">
        <v>2706</v>
      </c>
      <c r="D404" s="1">
        <v>10</v>
      </c>
      <c r="E404" s="1">
        <f t="shared" si="56"/>
        <v>821.74080000000004</v>
      </c>
      <c r="F404" s="1">
        <f t="shared" si="57"/>
        <v>824.78880000000004</v>
      </c>
      <c r="G404" s="1">
        <f t="shared" si="58"/>
        <v>3.048</v>
      </c>
      <c r="H404" s="1" t="s">
        <v>15</v>
      </c>
      <c r="I404" s="1">
        <v>463074</v>
      </c>
      <c r="J404" s="1">
        <f t="shared" si="53"/>
        <v>0.38</v>
      </c>
      <c r="K404" s="1">
        <f t="shared" si="54"/>
        <v>0.1</v>
      </c>
      <c r="L404" s="1">
        <f t="shared" si="55"/>
        <v>4</v>
      </c>
      <c r="M404" s="1">
        <f t="shared" si="59"/>
        <v>6.0000000000000001E-3</v>
      </c>
      <c r="N404" s="1" t="s">
        <v>57</v>
      </c>
      <c r="P404" s="1">
        <f t="shared" si="60"/>
        <v>0</v>
      </c>
      <c r="Q404" s="1">
        <v>3.7999999999999999E-2</v>
      </c>
      <c r="R404" s="1">
        <v>0.4</v>
      </c>
      <c r="S404" s="1">
        <v>0.01</v>
      </c>
      <c r="T404" s="1" t="s">
        <v>36</v>
      </c>
      <c r="W404" s="1">
        <v>6</v>
      </c>
      <c r="X404" s="1">
        <v>361</v>
      </c>
      <c r="Y404" s="1">
        <v>13</v>
      </c>
      <c r="Z404" s="1">
        <v>109</v>
      </c>
      <c r="AA404" s="1">
        <v>0.4</v>
      </c>
      <c r="AB404" s="1">
        <v>10</v>
      </c>
      <c r="AC404" s="1">
        <v>19</v>
      </c>
      <c r="AD404" s="1">
        <v>881</v>
      </c>
      <c r="AE404" s="1">
        <v>5.42</v>
      </c>
      <c r="AF404" s="1">
        <v>253</v>
      </c>
      <c r="AG404" s="1">
        <v>4</v>
      </c>
      <c r="AH404" s="1">
        <v>1</v>
      </c>
      <c r="AI404" s="1">
        <v>2</v>
      </c>
      <c r="AJ404" s="1">
        <v>26</v>
      </c>
      <c r="AK404" s="1">
        <v>0.6</v>
      </c>
      <c r="AL404" s="1">
        <v>4</v>
      </c>
      <c r="AM404" s="1">
        <v>19</v>
      </c>
      <c r="AN404" s="1">
        <v>50</v>
      </c>
      <c r="AO404" s="1">
        <v>0.87</v>
      </c>
      <c r="AP404" s="1">
        <v>0.106</v>
      </c>
      <c r="AQ404" s="1">
        <v>5</v>
      </c>
      <c r="AR404" s="1">
        <v>7</v>
      </c>
      <c r="AS404" s="1">
        <v>0.75</v>
      </c>
      <c r="AT404" s="1">
        <v>96</v>
      </c>
      <c r="AU404" s="1">
        <v>0.02</v>
      </c>
      <c r="AV404" s="1">
        <v>13</v>
      </c>
      <c r="AW404" s="1">
        <v>1.1100000000000001</v>
      </c>
      <c r="AX404" s="1">
        <v>0.03</v>
      </c>
      <c r="AY404" s="1">
        <v>0.45</v>
      </c>
      <c r="AZ404" s="1">
        <v>1</v>
      </c>
    </row>
    <row r="405" spans="1:52" s="1" customFormat="1" x14ac:dyDescent="0.25">
      <c r="A405" s="1" t="s">
        <v>24</v>
      </c>
      <c r="B405" s="1">
        <v>2706</v>
      </c>
      <c r="C405" s="1">
        <v>2716</v>
      </c>
      <c r="D405" s="1">
        <v>10</v>
      </c>
      <c r="E405" s="1">
        <f t="shared" si="56"/>
        <v>824.78880000000004</v>
      </c>
      <c r="F405" s="1">
        <f t="shared" si="57"/>
        <v>827.83680000000004</v>
      </c>
      <c r="G405" s="1">
        <f t="shared" si="58"/>
        <v>3.048</v>
      </c>
      <c r="H405" s="1" t="s">
        <v>15</v>
      </c>
      <c r="I405" s="1">
        <v>463075</v>
      </c>
      <c r="J405" s="1">
        <f t="shared" si="53"/>
        <v>2.37</v>
      </c>
      <c r="K405" s="1">
        <f t="shared" si="54"/>
        <v>0.3</v>
      </c>
      <c r="L405" s="1">
        <f t="shared" si="55"/>
        <v>30</v>
      </c>
      <c r="M405" s="1">
        <f t="shared" si="59"/>
        <v>1.4999999999999999E-2</v>
      </c>
      <c r="N405" s="1" t="s">
        <v>57</v>
      </c>
      <c r="P405" s="1">
        <f t="shared" si="60"/>
        <v>0</v>
      </c>
      <c r="Q405" s="1">
        <v>0.23699999999999999</v>
      </c>
      <c r="R405" s="1">
        <v>3</v>
      </c>
      <c r="S405" s="1">
        <v>0.03</v>
      </c>
      <c r="T405" s="1" t="s">
        <v>36</v>
      </c>
      <c r="W405" s="1">
        <v>15</v>
      </c>
      <c r="X405" s="1">
        <v>2262</v>
      </c>
      <c r="Y405" s="1">
        <v>20</v>
      </c>
      <c r="Z405" s="1">
        <v>181</v>
      </c>
      <c r="AA405" s="1">
        <v>3.4</v>
      </c>
      <c r="AB405" s="1">
        <v>13</v>
      </c>
      <c r="AC405" s="1">
        <v>38</v>
      </c>
      <c r="AD405" s="1">
        <v>1180</v>
      </c>
      <c r="AE405" s="1">
        <v>8.68</v>
      </c>
      <c r="AF405" s="1">
        <v>1333</v>
      </c>
      <c r="AG405" s="1">
        <v>8</v>
      </c>
      <c r="AH405" s="1">
        <v>1</v>
      </c>
      <c r="AI405" s="1">
        <v>3</v>
      </c>
      <c r="AJ405" s="1">
        <v>32</v>
      </c>
      <c r="AK405" s="1">
        <v>0.7</v>
      </c>
      <c r="AL405" s="1">
        <v>5</v>
      </c>
      <c r="AM405" s="1">
        <v>52</v>
      </c>
      <c r="AN405" s="1">
        <v>53</v>
      </c>
      <c r="AO405" s="1">
        <v>0.62</v>
      </c>
      <c r="AP405" s="1">
        <v>6.4000000000000001E-2</v>
      </c>
      <c r="AQ405" s="1">
        <v>5</v>
      </c>
      <c r="AR405" s="1">
        <v>7</v>
      </c>
      <c r="AS405" s="1">
        <v>0.76</v>
      </c>
      <c r="AT405" s="1">
        <v>88</v>
      </c>
      <c r="AU405" s="1">
        <v>5.0000000000000001E-3</v>
      </c>
      <c r="AV405" s="1">
        <v>3</v>
      </c>
      <c r="AW405" s="1">
        <v>1.1200000000000001</v>
      </c>
      <c r="AX405" s="1">
        <v>0.02</v>
      </c>
      <c r="AY405" s="1">
        <v>0.35</v>
      </c>
      <c r="AZ405" s="1">
        <v>1</v>
      </c>
    </row>
    <row r="406" spans="1:52" s="1" customFormat="1" x14ac:dyDescent="0.25">
      <c r="A406" s="1" t="s">
        <v>24</v>
      </c>
      <c r="B406" s="1">
        <v>2716</v>
      </c>
      <c r="C406" s="1">
        <v>2726</v>
      </c>
      <c r="D406" s="1">
        <v>10</v>
      </c>
      <c r="E406" s="1">
        <f t="shared" si="56"/>
        <v>827.83680000000004</v>
      </c>
      <c r="F406" s="1">
        <f t="shared" si="57"/>
        <v>830.88480000000004</v>
      </c>
      <c r="G406" s="1">
        <f t="shared" si="58"/>
        <v>3.048</v>
      </c>
      <c r="H406" s="1" t="s">
        <v>15</v>
      </c>
      <c r="I406" s="1">
        <v>463076</v>
      </c>
      <c r="J406" s="1">
        <f t="shared" si="53"/>
        <v>0.6</v>
      </c>
      <c r="K406" s="1">
        <f t="shared" si="54"/>
        <v>0.1</v>
      </c>
      <c r="L406" s="1">
        <f t="shared" si="55"/>
        <v>9</v>
      </c>
      <c r="M406" s="1">
        <f t="shared" si="59"/>
        <v>1.4E-2</v>
      </c>
      <c r="N406" s="1" t="s">
        <v>57</v>
      </c>
      <c r="P406" s="1">
        <f t="shared" si="60"/>
        <v>0</v>
      </c>
      <c r="Q406" s="1">
        <v>0.06</v>
      </c>
      <c r="R406" s="1">
        <v>0.9</v>
      </c>
      <c r="S406" s="1">
        <v>0.01</v>
      </c>
      <c r="T406" s="1" t="s">
        <v>36</v>
      </c>
      <c r="W406" s="1">
        <v>14</v>
      </c>
      <c r="X406" s="1">
        <v>583</v>
      </c>
      <c r="Y406" s="1">
        <v>12</v>
      </c>
      <c r="Z406" s="1">
        <v>98</v>
      </c>
      <c r="AA406" s="1">
        <v>0.9</v>
      </c>
      <c r="AB406" s="1">
        <v>8</v>
      </c>
      <c r="AC406" s="1">
        <v>19</v>
      </c>
      <c r="AD406" s="1">
        <v>1356</v>
      </c>
      <c r="AE406" s="1">
        <v>6.78</v>
      </c>
      <c r="AF406" s="1">
        <v>1043</v>
      </c>
      <c r="AG406" s="1">
        <v>4</v>
      </c>
      <c r="AH406" s="1">
        <v>1</v>
      </c>
      <c r="AI406" s="1">
        <v>2</v>
      </c>
      <c r="AJ406" s="1">
        <v>33</v>
      </c>
      <c r="AK406" s="1">
        <v>0.25</v>
      </c>
      <c r="AL406" s="1">
        <v>7</v>
      </c>
      <c r="AM406" s="1">
        <v>16</v>
      </c>
      <c r="AN406" s="1">
        <v>60</v>
      </c>
      <c r="AO406" s="1">
        <v>0.56000000000000005</v>
      </c>
      <c r="AP406" s="1">
        <v>0.111</v>
      </c>
      <c r="AQ406" s="1">
        <v>9</v>
      </c>
      <c r="AR406" s="1">
        <v>7</v>
      </c>
      <c r="AS406" s="1">
        <v>0.74</v>
      </c>
      <c r="AT406" s="1">
        <v>132</v>
      </c>
      <c r="AU406" s="1">
        <v>5.0000000000000001E-3</v>
      </c>
      <c r="AV406" s="1">
        <v>8</v>
      </c>
      <c r="AW406" s="1">
        <v>1.08</v>
      </c>
      <c r="AX406" s="1">
        <v>0.02</v>
      </c>
      <c r="AY406" s="1">
        <v>0.3</v>
      </c>
      <c r="AZ406" s="1">
        <v>1</v>
      </c>
    </row>
    <row r="407" spans="1:52" s="1" customFormat="1" x14ac:dyDescent="0.25">
      <c r="A407" s="1" t="s">
        <v>24</v>
      </c>
      <c r="B407" s="1">
        <v>2726</v>
      </c>
      <c r="C407" s="1">
        <v>2736</v>
      </c>
      <c r="D407" s="1">
        <v>10</v>
      </c>
      <c r="E407" s="1">
        <f t="shared" si="56"/>
        <v>830.88480000000004</v>
      </c>
      <c r="F407" s="1">
        <f t="shared" si="57"/>
        <v>833.93280000000004</v>
      </c>
      <c r="G407" s="1">
        <f t="shared" si="58"/>
        <v>3.048</v>
      </c>
      <c r="H407" s="1" t="s">
        <v>15</v>
      </c>
      <c r="I407" s="1">
        <v>463077</v>
      </c>
      <c r="J407" s="1">
        <f t="shared" si="53"/>
        <v>0.77</v>
      </c>
      <c r="K407" s="1">
        <f t="shared" si="54"/>
        <v>0.1</v>
      </c>
      <c r="L407" s="1">
        <f t="shared" si="55"/>
        <v>11</v>
      </c>
      <c r="M407" s="1">
        <f t="shared" si="59"/>
        <v>7.0000000000000001E-3</v>
      </c>
      <c r="N407" s="1" t="s">
        <v>57</v>
      </c>
      <c r="P407" s="1">
        <f t="shared" si="60"/>
        <v>0</v>
      </c>
      <c r="Q407" s="1">
        <v>7.6999999999999999E-2</v>
      </c>
      <c r="R407" s="1">
        <v>1.1000000000000001</v>
      </c>
      <c r="S407" s="1">
        <v>0.01</v>
      </c>
      <c r="T407" s="1" t="s">
        <v>36</v>
      </c>
      <c r="W407" s="1">
        <v>7</v>
      </c>
      <c r="X407" s="1">
        <v>753</v>
      </c>
      <c r="Y407" s="1">
        <v>11</v>
      </c>
      <c r="Z407" s="1">
        <v>147</v>
      </c>
      <c r="AA407" s="1">
        <v>1.1000000000000001</v>
      </c>
      <c r="AB407" s="1">
        <v>11</v>
      </c>
      <c r="AC407" s="1">
        <v>24</v>
      </c>
      <c r="AD407" s="1">
        <v>1040</v>
      </c>
      <c r="AE407" s="1">
        <v>6.23</v>
      </c>
      <c r="AF407" s="1">
        <v>130</v>
      </c>
      <c r="AG407" s="1">
        <v>4</v>
      </c>
      <c r="AH407" s="1">
        <v>1</v>
      </c>
      <c r="AI407" s="1">
        <v>2</v>
      </c>
      <c r="AJ407" s="1">
        <v>27</v>
      </c>
      <c r="AK407" s="1">
        <v>1</v>
      </c>
      <c r="AL407" s="1">
        <v>4</v>
      </c>
      <c r="AM407" s="1">
        <v>12</v>
      </c>
      <c r="AN407" s="1">
        <v>62</v>
      </c>
      <c r="AO407" s="1">
        <v>0.91</v>
      </c>
      <c r="AP407" s="1">
        <v>8.8999999999999996E-2</v>
      </c>
      <c r="AQ407" s="1">
        <v>5</v>
      </c>
      <c r="AR407" s="1">
        <v>14</v>
      </c>
      <c r="AS407" s="1">
        <v>0.83</v>
      </c>
      <c r="AT407" s="1">
        <v>112</v>
      </c>
      <c r="AU407" s="1">
        <v>0.04</v>
      </c>
      <c r="AV407" s="1">
        <v>7</v>
      </c>
      <c r="AW407" s="1">
        <v>1.31</v>
      </c>
      <c r="AX407" s="1">
        <v>0.03</v>
      </c>
      <c r="AY407" s="1">
        <v>0.47</v>
      </c>
      <c r="AZ407" s="1">
        <v>1</v>
      </c>
    </row>
    <row r="408" spans="1:52" s="1" customFormat="1" x14ac:dyDescent="0.25">
      <c r="A408" s="1" t="s">
        <v>24</v>
      </c>
      <c r="B408" s="1">
        <v>2736</v>
      </c>
      <c r="C408" s="1">
        <v>2746</v>
      </c>
      <c r="D408" s="1">
        <v>10</v>
      </c>
      <c r="E408" s="1">
        <f t="shared" si="56"/>
        <v>833.93280000000004</v>
      </c>
      <c r="F408" s="1">
        <f t="shared" si="57"/>
        <v>836.98080000000004</v>
      </c>
      <c r="G408" s="1">
        <f t="shared" si="58"/>
        <v>3.048</v>
      </c>
      <c r="H408" s="1" t="s">
        <v>15</v>
      </c>
      <c r="I408" s="1">
        <v>463079</v>
      </c>
      <c r="J408" s="1">
        <f t="shared" si="53"/>
        <v>0.12</v>
      </c>
      <c r="K408" s="1">
        <f t="shared" si="54"/>
        <v>0.05</v>
      </c>
      <c r="L408" s="1">
        <f t="shared" si="55"/>
        <v>1.5</v>
      </c>
      <c r="M408" s="1">
        <f t="shared" si="59"/>
        <v>1E-3</v>
      </c>
      <c r="N408" s="1" t="s">
        <v>53</v>
      </c>
      <c r="P408" s="1">
        <f t="shared" si="60"/>
        <v>0</v>
      </c>
      <c r="Q408" s="1">
        <v>1.2E-2</v>
      </c>
      <c r="R408" s="1">
        <v>0.15</v>
      </c>
      <c r="S408" s="1">
        <v>5.0000000000000001E-3</v>
      </c>
      <c r="T408" s="1" t="s">
        <v>36</v>
      </c>
      <c r="W408" s="1">
        <v>1</v>
      </c>
      <c r="X408" s="1">
        <v>129</v>
      </c>
      <c r="Y408" s="1">
        <v>8</v>
      </c>
      <c r="Z408" s="1">
        <v>144</v>
      </c>
      <c r="AA408" s="1">
        <v>0.15</v>
      </c>
      <c r="AB408" s="1">
        <v>7</v>
      </c>
      <c r="AC408" s="1">
        <v>9</v>
      </c>
      <c r="AD408" s="1">
        <v>800</v>
      </c>
      <c r="AE408" s="1">
        <v>3.97</v>
      </c>
      <c r="AF408" s="1">
        <v>14</v>
      </c>
      <c r="AG408" s="1">
        <v>4</v>
      </c>
      <c r="AH408" s="1">
        <v>1</v>
      </c>
      <c r="AI408" s="1">
        <v>4</v>
      </c>
      <c r="AJ408" s="1">
        <v>42</v>
      </c>
      <c r="AK408" s="1">
        <v>0.8</v>
      </c>
      <c r="AL408" s="1">
        <v>1.5</v>
      </c>
      <c r="AM408" s="1">
        <v>5</v>
      </c>
      <c r="AN408" s="1">
        <v>80</v>
      </c>
      <c r="AO408" s="1">
        <v>1.05</v>
      </c>
      <c r="AP408" s="1">
        <v>5.5E-2</v>
      </c>
      <c r="AQ408" s="1">
        <v>5</v>
      </c>
      <c r="AR408" s="1">
        <v>12</v>
      </c>
      <c r="AS408" s="1">
        <v>1.01</v>
      </c>
      <c r="AT408" s="1">
        <v>157</v>
      </c>
      <c r="AU408" s="1">
        <v>0.15</v>
      </c>
      <c r="AV408" s="1">
        <v>6</v>
      </c>
      <c r="AW408" s="1">
        <v>2.0499999999999998</v>
      </c>
      <c r="AX408" s="1">
        <v>0.14000000000000001</v>
      </c>
      <c r="AY408" s="1">
        <v>0.65</v>
      </c>
      <c r="AZ408" s="1">
        <v>1</v>
      </c>
    </row>
    <row r="409" spans="1:52" s="1" customFormat="1" x14ac:dyDescent="0.25">
      <c r="A409" s="1" t="s">
        <v>24</v>
      </c>
      <c r="B409" s="1">
        <v>2746</v>
      </c>
      <c r="C409" s="1">
        <v>2756</v>
      </c>
      <c r="D409" s="1">
        <v>10</v>
      </c>
      <c r="E409" s="1">
        <f t="shared" si="56"/>
        <v>836.98080000000004</v>
      </c>
      <c r="F409" s="1">
        <f t="shared" si="57"/>
        <v>840.02880000000005</v>
      </c>
      <c r="G409" s="1">
        <f t="shared" si="58"/>
        <v>3.048</v>
      </c>
      <c r="H409" s="1" t="s">
        <v>15</v>
      </c>
      <c r="I409" s="1">
        <v>463080</v>
      </c>
      <c r="J409" s="1">
        <f t="shared" si="53"/>
        <v>0.32</v>
      </c>
      <c r="K409" s="1">
        <f t="shared" si="54"/>
        <v>0.1</v>
      </c>
      <c r="L409" s="1">
        <f t="shared" si="55"/>
        <v>1.5</v>
      </c>
      <c r="M409" s="1">
        <f t="shared" si="59"/>
        <v>4.0000000000000001E-3</v>
      </c>
      <c r="N409" s="1" t="s">
        <v>53</v>
      </c>
      <c r="P409" s="1">
        <f t="shared" si="60"/>
        <v>0</v>
      </c>
      <c r="Q409" s="1">
        <v>3.2000000000000001E-2</v>
      </c>
      <c r="R409" s="1">
        <v>0.15</v>
      </c>
      <c r="S409" s="1">
        <v>0.01</v>
      </c>
      <c r="T409" s="1" t="s">
        <v>36</v>
      </c>
      <c r="W409" s="1">
        <v>4</v>
      </c>
      <c r="X409" s="1">
        <v>322</v>
      </c>
      <c r="Y409" s="1">
        <v>16</v>
      </c>
      <c r="Z409" s="1">
        <v>118</v>
      </c>
      <c r="AA409" s="1">
        <v>0.15</v>
      </c>
      <c r="AB409" s="1">
        <v>12</v>
      </c>
      <c r="AC409" s="1">
        <v>14</v>
      </c>
      <c r="AD409" s="1">
        <v>835</v>
      </c>
      <c r="AE409" s="1">
        <v>4.9800000000000004</v>
      </c>
      <c r="AF409" s="1">
        <v>10</v>
      </c>
      <c r="AG409" s="1">
        <v>4</v>
      </c>
      <c r="AH409" s="1">
        <v>1</v>
      </c>
      <c r="AI409" s="1">
        <v>5</v>
      </c>
      <c r="AJ409" s="1">
        <v>27</v>
      </c>
      <c r="AK409" s="1">
        <v>1.1000000000000001</v>
      </c>
      <c r="AL409" s="1">
        <v>1.5</v>
      </c>
      <c r="AM409" s="1">
        <v>3</v>
      </c>
      <c r="AN409" s="1">
        <v>56</v>
      </c>
      <c r="AO409" s="1">
        <v>1.03</v>
      </c>
      <c r="AP409" s="1">
        <v>0.09</v>
      </c>
      <c r="AQ409" s="1">
        <v>7</v>
      </c>
      <c r="AR409" s="1">
        <v>11</v>
      </c>
      <c r="AS409" s="1">
        <v>0.88</v>
      </c>
      <c r="AT409" s="1">
        <v>137</v>
      </c>
      <c r="AU409" s="1">
        <v>0.03</v>
      </c>
      <c r="AV409" s="1">
        <v>8</v>
      </c>
      <c r="AW409" s="1">
        <v>1.56</v>
      </c>
      <c r="AX409" s="1">
        <v>0.02</v>
      </c>
      <c r="AY409" s="1">
        <v>0.54</v>
      </c>
      <c r="AZ409" s="1">
        <v>1</v>
      </c>
    </row>
    <row r="410" spans="1:52" s="1" customFormat="1" x14ac:dyDescent="0.25">
      <c r="A410" s="1" t="s">
        <v>24</v>
      </c>
      <c r="B410" s="1">
        <v>2756</v>
      </c>
      <c r="C410" s="1">
        <v>2766</v>
      </c>
      <c r="D410" s="1">
        <v>10</v>
      </c>
      <c r="E410" s="1">
        <f t="shared" si="56"/>
        <v>840.02880000000005</v>
      </c>
      <c r="F410" s="1">
        <f t="shared" si="57"/>
        <v>843.07680000000005</v>
      </c>
      <c r="G410" s="1">
        <f t="shared" si="58"/>
        <v>3.048</v>
      </c>
      <c r="H410" s="1" t="s">
        <v>15</v>
      </c>
      <c r="I410" s="1">
        <v>463081</v>
      </c>
      <c r="J410" s="1">
        <f t="shared" si="53"/>
        <v>0.54</v>
      </c>
      <c r="K410" s="1">
        <f t="shared" si="54"/>
        <v>0.1</v>
      </c>
      <c r="L410" s="1">
        <f t="shared" si="55"/>
        <v>9</v>
      </c>
      <c r="M410" s="1">
        <f t="shared" si="59"/>
        <v>8.0000000000000002E-3</v>
      </c>
      <c r="N410" s="1" t="s">
        <v>53</v>
      </c>
      <c r="P410" s="1">
        <f t="shared" si="60"/>
        <v>0</v>
      </c>
      <c r="Q410" s="1">
        <v>5.3999999999999999E-2</v>
      </c>
      <c r="R410" s="1">
        <v>0.9</v>
      </c>
      <c r="S410" s="1">
        <v>0.01</v>
      </c>
      <c r="T410" s="1" t="s">
        <v>36</v>
      </c>
      <c r="W410" s="1">
        <v>8</v>
      </c>
      <c r="X410" s="1">
        <v>538</v>
      </c>
      <c r="Y410" s="1">
        <v>8</v>
      </c>
      <c r="Z410" s="1">
        <v>96</v>
      </c>
      <c r="AA410" s="1">
        <v>0.9</v>
      </c>
      <c r="AB410" s="1">
        <v>10</v>
      </c>
      <c r="AC410" s="1">
        <v>14</v>
      </c>
      <c r="AD410" s="1">
        <v>815</v>
      </c>
      <c r="AE410" s="1">
        <v>4.76</v>
      </c>
      <c r="AF410" s="1">
        <v>11</v>
      </c>
      <c r="AG410" s="1">
        <v>4</v>
      </c>
      <c r="AH410" s="1">
        <v>1</v>
      </c>
      <c r="AI410" s="1">
        <v>4</v>
      </c>
      <c r="AJ410" s="1">
        <v>51</v>
      </c>
      <c r="AK410" s="1">
        <v>0.8</v>
      </c>
      <c r="AL410" s="1">
        <v>1.5</v>
      </c>
      <c r="AM410" s="1">
        <v>7</v>
      </c>
      <c r="AN410" s="1">
        <v>80</v>
      </c>
      <c r="AO410" s="1">
        <v>1.26</v>
      </c>
      <c r="AP410" s="1">
        <v>7.8E-2</v>
      </c>
      <c r="AQ410" s="1">
        <v>5</v>
      </c>
      <c r="AR410" s="1">
        <v>11</v>
      </c>
      <c r="AS410" s="1">
        <v>0.88</v>
      </c>
      <c r="AT410" s="1">
        <v>150</v>
      </c>
      <c r="AU410" s="1">
        <v>7.0000000000000007E-2</v>
      </c>
      <c r="AV410" s="1">
        <v>9</v>
      </c>
      <c r="AW410" s="1">
        <v>2.6</v>
      </c>
      <c r="AX410" s="1">
        <v>0.1</v>
      </c>
      <c r="AY410" s="1">
        <v>0.5</v>
      </c>
      <c r="AZ410" s="1">
        <v>1</v>
      </c>
    </row>
    <row r="411" spans="1:52" s="1" customFormat="1" x14ac:dyDescent="0.25">
      <c r="A411" s="1" t="s">
        <v>24</v>
      </c>
      <c r="B411" s="1">
        <v>2766</v>
      </c>
      <c r="C411" s="1">
        <v>2776</v>
      </c>
      <c r="D411" s="1">
        <v>10</v>
      </c>
      <c r="E411" s="1">
        <f t="shared" si="56"/>
        <v>843.07680000000005</v>
      </c>
      <c r="F411" s="1">
        <f t="shared" si="57"/>
        <v>846.12480000000005</v>
      </c>
      <c r="G411" s="1">
        <f t="shared" si="58"/>
        <v>3.048</v>
      </c>
      <c r="H411" s="1" t="s">
        <v>15</v>
      </c>
      <c r="I411" s="1">
        <v>463082</v>
      </c>
      <c r="J411" s="1">
        <f t="shared" si="53"/>
        <v>2.5099999999999998</v>
      </c>
      <c r="K411" s="1">
        <f t="shared" si="54"/>
        <v>0.4</v>
      </c>
      <c r="L411" s="1">
        <f t="shared" si="55"/>
        <v>30</v>
      </c>
      <c r="M411" s="1">
        <f t="shared" si="59"/>
        <v>1.6E-2</v>
      </c>
      <c r="N411" s="1" t="s">
        <v>53</v>
      </c>
      <c r="P411" s="1">
        <f t="shared" si="60"/>
        <v>0</v>
      </c>
      <c r="Q411" s="1">
        <v>0.251</v>
      </c>
      <c r="R411" s="1">
        <v>3</v>
      </c>
      <c r="S411" s="1">
        <v>0.04</v>
      </c>
      <c r="T411" s="1" t="s">
        <v>36</v>
      </c>
      <c r="W411" s="1">
        <v>16</v>
      </c>
      <c r="X411" s="1">
        <v>2436</v>
      </c>
      <c r="Y411" s="1">
        <v>31</v>
      </c>
      <c r="Z411" s="1">
        <v>171</v>
      </c>
      <c r="AA411" s="1">
        <v>3.2</v>
      </c>
      <c r="AB411" s="1">
        <v>11</v>
      </c>
      <c r="AC411" s="1">
        <v>34</v>
      </c>
      <c r="AD411" s="1">
        <v>1062</v>
      </c>
      <c r="AE411" s="1">
        <v>7.51</v>
      </c>
      <c r="AF411" s="1">
        <v>30</v>
      </c>
      <c r="AG411" s="1">
        <v>4</v>
      </c>
      <c r="AH411" s="1">
        <v>1</v>
      </c>
      <c r="AI411" s="1">
        <v>5</v>
      </c>
      <c r="AJ411" s="1">
        <v>18</v>
      </c>
      <c r="AK411" s="1">
        <v>0.9</v>
      </c>
      <c r="AL411" s="1">
        <v>5</v>
      </c>
      <c r="AM411" s="1">
        <v>42</v>
      </c>
      <c r="AN411" s="1">
        <v>67</v>
      </c>
      <c r="AO411" s="1">
        <v>0.8</v>
      </c>
      <c r="AP411" s="1">
        <v>9.2999999999999999E-2</v>
      </c>
      <c r="AQ411" s="1">
        <v>6</v>
      </c>
      <c r="AR411" s="1">
        <v>8</v>
      </c>
      <c r="AS411" s="1">
        <v>0.97</v>
      </c>
      <c r="AT411" s="1">
        <v>132</v>
      </c>
      <c r="AU411" s="1">
        <v>0.02</v>
      </c>
      <c r="AV411" s="1">
        <v>6</v>
      </c>
      <c r="AW411" s="1">
        <v>1.76</v>
      </c>
      <c r="AX411" s="1">
        <v>0.03</v>
      </c>
      <c r="AY411" s="1">
        <v>0.48</v>
      </c>
      <c r="AZ411" s="1">
        <v>1</v>
      </c>
    </row>
    <row r="412" spans="1:52" s="1" customFormat="1" x14ac:dyDescent="0.25">
      <c r="A412" s="1" t="s">
        <v>24</v>
      </c>
      <c r="B412" s="1">
        <v>2776</v>
      </c>
      <c r="C412" s="1">
        <v>2786</v>
      </c>
      <c r="D412" s="1">
        <v>10</v>
      </c>
      <c r="E412" s="1">
        <f t="shared" si="56"/>
        <v>846.12480000000005</v>
      </c>
      <c r="F412" s="1">
        <f t="shared" si="57"/>
        <v>849.17280000000005</v>
      </c>
      <c r="G412" s="1">
        <f t="shared" si="58"/>
        <v>3.048</v>
      </c>
      <c r="H412" s="1" t="s">
        <v>15</v>
      </c>
      <c r="I412" s="1">
        <v>463083</v>
      </c>
      <c r="J412" s="1">
        <f t="shared" si="53"/>
        <v>0.42000000000000004</v>
      </c>
      <c r="K412" s="1">
        <f t="shared" si="54"/>
        <v>0.1</v>
      </c>
      <c r="L412" s="1">
        <f t="shared" si="55"/>
        <v>7</v>
      </c>
      <c r="M412" s="1">
        <f t="shared" si="59"/>
        <v>2E-3</v>
      </c>
      <c r="N412" s="1" t="s">
        <v>53</v>
      </c>
      <c r="P412" s="1">
        <f t="shared" si="60"/>
        <v>0</v>
      </c>
      <c r="Q412" s="1">
        <v>4.2000000000000003E-2</v>
      </c>
      <c r="R412" s="1">
        <v>0.7</v>
      </c>
      <c r="S412" s="1">
        <v>0.01</v>
      </c>
      <c r="T412" s="1" t="s">
        <v>36</v>
      </c>
      <c r="W412" s="1">
        <v>2</v>
      </c>
      <c r="X412" s="1">
        <v>423</v>
      </c>
      <c r="Y412" s="1">
        <v>5</v>
      </c>
      <c r="Z412" s="1">
        <v>119</v>
      </c>
      <c r="AA412" s="1">
        <v>0.7</v>
      </c>
      <c r="AB412" s="1">
        <v>10</v>
      </c>
      <c r="AC412" s="1">
        <v>18</v>
      </c>
      <c r="AD412" s="1">
        <v>852</v>
      </c>
      <c r="AE412" s="1">
        <v>4.9000000000000004</v>
      </c>
      <c r="AF412" s="1">
        <v>10</v>
      </c>
      <c r="AG412" s="1">
        <v>4</v>
      </c>
      <c r="AH412" s="1">
        <v>1</v>
      </c>
      <c r="AI412" s="1">
        <v>4</v>
      </c>
      <c r="AJ412" s="1">
        <v>36</v>
      </c>
      <c r="AK412" s="1">
        <v>0.9</v>
      </c>
      <c r="AL412" s="1">
        <v>3</v>
      </c>
      <c r="AM412" s="1">
        <v>1.5</v>
      </c>
      <c r="AN412" s="1">
        <v>77</v>
      </c>
      <c r="AO412" s="1">
        <v>0.99</v>
      </c>
      <c r="AP412" s="1">
        <v>7.0000000000000007E-2</v>
      </c>
      <c r="AQ412" s="1">
        <v>6</v>
      </c>
      <c r="AR412" s="1">
        <v>9</v>
      </c>
      <c r="AS412" s="1">
        <v>0.91</v>
      </c>
      <c r="AT412" s="1">
        <v>169</v>
      </c>
      <c r="AU412" s="1">
        <v>7.0000000000000007E-2</v>
      </c>
      <c r="AV412" s="1">
        <v>5</v>
      </c>
      <c r="AW412" s="1">
        <v>2.0699999999999998</v>
      </c>
      <c r="AX412" s="1">
        <v>0.09</v>
      </c>
      <c r="AY412" s="1">
        <v>0.64</v>
      </c>
      <c r="AZ412" s="1">
        <v>1</v>
      </c>
    </row>
    <row r="413" spans="1:52" s="1" customFormat="1" x14ac:dyDescent="0.25">
      <c r="A413" s="1" t="s">
        <v>24</v>
      </c>
      <c r="B413" s="1">
        <v>2786</v>
      </c>
      <c r="C413" s="1">
        <v>2796</v>
      </c>
      <c r="D413" s="1">
        <v>10</v>
      </c>
      <c r="E413" s="1">
        <f t="shared" si="56"/>
        <v>849.17280000000005</v>
      </c>
      <c r="F413" s="1">
        <f t="shared" si="57"/>
        <v>852.22080000000005</v>
      </c>
      <c r="G413" s="1">
        <f t="shared" si="58"/>
        <v>3.048</v>
      </c>
      <c r="H413" s="1" t="s">
        <v>15</v>
      </c>
      <c r="I413" s="1">
        <v>463085</v>
      </c>
      <c r="J413" s="1">
        <f t="shared" si="53"/>
        <v>0.26</v>
      </c>
      <c r="K413" s="1">
        <f t="shared" si="54"/>
        <v>0.1</v>
      </c>
      <c r="L413" s="1">
        <f t="shared" si="55"/>
        <v>3</v>
      </c>
      <c r="M413" s="1">
        <f t="shared" si="59"/>
        <v>5.0000000000000001E-3</v>
      </c>
      <c r="N413" s="1" t="s">
        <v>53</v>
      </c>
      <c r="P413" s="1">
        <f t="shared" si="60"/>
        <v>0</v>
      </c>
      <c r="Q413" s="1">
        <v>2.5999999999999999E-2</v>
      </c>
      <c r="R413" s="1">
        <v>0.3</v>
      </c>
      <c r="S413" s="1">
        <v>0.01</v>
      </c>
      <c r="T413" s="1" t="s">
        <v>36</v>
      </c>
      <c r="W413" s="1">
        <v>5</v>
      </c>
      <c r="X413" s="1">
        <v>269</v>
      </c>
      <c r="Y413" s="1">
        <v>15</v>
      </c>
      <c r="Z413" s="1">
        <v>148</v>
      </c>
      <c r="AA413" s="1">
        <v>0.3</v>
      </c>
      <c r="AB413" s="1">
        <v>9</v>
      </c>
      <c r="AC413" s="1">
        <v>17</v>
      </c>
      <c r="AD413" s="1">
        <v>1172</v>
      </c>
      <c r="AE413" s="1">
        <v>6.43</v>
      </c>
      <c r="AF413" s="1">
        <v>24</v>
      </c>
      <c r="AG413" s="1">
        <v>4</v>
      </c>
      <c r="AH413" s="1">
        <v>1</v>
      </c>
      <c r="AI413" s="1">
        <v>5</v>
      </c>
      <c r="AJ413" s="1">
        <v>25</v>
      </c>
      <c r="AK413" s="1">
        <v>0.5</v>
      </c>
      <c r="AL413" s="1">
        <v>5</v>
      </c>
      <c r="AM413" s="1">
        <v>9</v>
      </c>
      <c r="AN413" s="1">
        <v>76</v>
      </c>
      <c r="AO413" s="1">
        <v>0.97</v>
      </c>
      <c r="AP413" s="1">
        <v>0.114</v>
      </c>
      <c r="AQ413" s="1">
        <v>6</v>
      </c>
      <c r="AR413" s="1">
        <v>20</v>
      </c>
      <c r="AS413" s="1">
        <v>1.1200000000000001</v>
      </c>
      <c r="AT413" s="1">
        <v>150</v>
      </c>
      <c r="AU413" s="1">
        <v>0.03</v>
      </c>
      <c r="AV413" s="1">
        <v>12</v>
      </c>
      <c r="AW413" s="1">
        <v>1.89</v>
      </c>
      <c r="AX413" s="1">
        <v>5.0000000000000001E-3</v>
      </c>
      <c r="AY413" s="1">
        <v>0.54</v>
      </c>
      <c r="AZ413" s="1">
        <v>1</v>
      </c>
    </row>
    <row r="414" spans="1:52" s="1" customFormat="1" x14ac:dyDescent="0.25">
      <c r="A414" s="1" t="s">
        <v>24</v>
      </c>
      <c r="B414" s="1">
        <v>2796</v>
      </c>
      <c r="C414" s="1">
        <v>2806</v>
      </c>
      <c r="D414" s="1">
        <v>10</v>
      </c>
      <c r="E414" s="1">
        <f t="shared" si="56"/>
        <v>852.22080000000005</v>
      </c>
      <c r="F414" s="1">
        <f t="shared" si="57"/>
        <v>855.26880000000006</v>
      </c>
      <c r="G414" s="1">
        <f t="shared" si="58"/>
        <v>3.048</v>
      </c>
      <c r="H414" s="1" t="s">
        <v>15</v>
      </c>
      <c r="I414" s="1">
        <v>463086</v>
      </c>
      <c r="J414" s="1">
        <f t="shared" si="53"/>
        <v>0.3</v>
      </c>
      <c r="K414" s="1">
        <f t="shared" si="54"/>
        <v>0.3</v>
      </c>
      <c r="L414" s="1">
        <f t="shared" si="55"/>
        <v>1.5</v>
      </c>
      <c r="M414" s="1">
        <f t="shared" si="59"/>
        <v>8.9999999999999993E-3</v>
      </c>
      <c r="N414" s="1" t="s">
        <v>53</v>
      </c>
      <c r="P414" s="1">
        <f t="shared" si="60"/>
        <v>0</v>
      </c>
      <c r="Q414" s="1">
        <v>0.03</v>
      </c>
      <c r="R414" s="1">
        <v>0.15</v>
      </c>
      <c r="S414" s="1">
        <v>0.03</v>
      </c>
      <c r="T414" s="1" t="s">
        <v>36</v>
      </c>
      <c r="W414" s="1">
        <v>9</v>
      </c>
      <c r="X414" s="1">
        <v>291</v>
      </c>
      <c r="Y414" s="1">
        <v>17</v>
      </c>
      <c r="Z414" s="1">
        <v>114</v>
      </c>
      <c r="AA414" s="1">
        <v>0.15</v>
      </c>
      <c r="AB414" s="1">
        <v>9</v>
      </c>
      <c r="AC414" s="1">
        <v>15</v>
      </c>
      <c r="AD414" s="1">
        <v>929</v>
      </c>
      <c r="AE414" s="1">
        <v>5.27</v>
      </c>
      <c r="AF414" s="1">
        <v>12</v>
      </c>
      <c r="AG414" s="1">
        <v>4</v>
      </c>
      <c r="AH414" s="1">
        <v>1</v>
      </c>
      <c r="AI414" s="1">
        <v>6</v>
      </c>
      <c r="AJ414" s="1">
        <v>23</v>
      </c>
      <c r="AK414" s="1">
        <v>1.1000000000000001</v>
      </c>
      <c r="AL414" s="1">
        <v>5</v>
      </c>
      <c r="AM414" s="1">
        <v>14</v>
      </c>
      <c r="AN414" s="1">
        <v>61</v>
      </c>
      <c r="AO414" s="1">
        <v>0.84</v>
      </c>
      <c r="AP414" s="1">
        <v>0.108</v>
      </c>
      <c r="AQ414" s="1">
        <v>6</v>
      </c>
      <c r="AR414" s="1">
        <v>12</v>
      </c>
      <c r="AS414" s="1">
        <v>0.95</v>
      </c>
      <c r="AT414" s="1">
        <v>134</v>
      </c>
      <c r="AU414" s="1">
        <v>0.03</v>
      </c>
      <c r="AV414" s="1">
        <v>12</v>
      </c>
      <c r="AW414" s="1">
        <v>1.72</v>
      </c>
      <c r="AX414" s="1">
        <v>5.0000000000000001E-3</v>
      </c>
      <c r="AY414" s="1">
        <v>0.48</v>
      </c>
      <c r="AZ414" s="1">
        <v>1</v>
      </c>
    </row>
    <row r="415" spans="1:52" s="1" customFormat="1" x14ac:dyDescent="0.25">
      <c r="A415" s="1" t="s">
        <v>24</v>
      </c>
      <c r="B415" s="1">
        <v>2806</v>
      </c>
      <c r="C415" s="1">
        <v>2816</v>
      </c>
      <c r="D415" s="1">
        <v>10</v>
      </c>
      <c r="E415" s="1">
        <f t="shared" si="56"/>
        <v>855.26880000000006</v>
      </c>
      <c r="F415" s="1">
        <f t="shared" si="57"/>
        <v>858.31680000000006</v>
      </c>
      <c r="G415" s="1">
        <f t="shared" si="58"/>
        <v>3.048</v>
      </c>
      <c r="H415" s="1" t="s">
        <v>15</v>
      </c>
      <c r="I415" s="1">
        <v>463087</v>
      </c>
      <c r="J415" s="1">
        <f t="shared" si="53"/>
        <v>0.25</v>
      </c>
      <c r="K415" s="1">
        <f t="shared" si="54"/>
        <v>0.3</v>
      </c>
      <c r="L415" s="1">
        <f t="shared" si="55"/>
        <v>1.5</v>
      </c>
      <c r="M415" s="1">
        <f t="shared" si="59"/>
        <v>0.01</v>
      </c>
      <c r="N415" s="1" t="s">
        <v>53</v>
      </c>
      <c r="P415" s="1">
        <f t="shared" si="60"/>
        <v>0</v>
      </c>
      <c r="Q415" s="1">
        <v>2.5000000000000001E-2</v>
      </c>
      <c r="R415" s="1">
        <v>0.15</v>
      </c>
      <c r="S415" s="1">
        <v>0.03</v>
      </c>
      <c r="T415" s="1" t="s">
        <v>36</v>
      </c>
      <c r="W415" s="1">
        <v>10</v>
      </c>
      <c r="X415" s="1">
        <v>254</v>
      </c>
      <c r="Y415" s="1">
        <v>17</v>
      </c>
      <c r="Z415" s="1">
        <v>130</v>
      </c>
      <c r="AA415" s="1">
        <v>0.15</v>
      </c>
      <c r="AB415" s="1">
        <v>2</v>
      </c>
      <c r="AC415" s="1">
        <v>13</v>
      </c>
      <c r="AD415" s="1">
        <v>1057</v>
      </c>
      <c r="AE415" s="1">
        <v>5.55</v>
      </c>
      <c r="AF415" s="1">
        <v>63</v>
      </c>
      <c r="AG415" s="1">
        <v>4</v>
      </c>
      <c r="AH415" s="1">
        <v>1</v>
      </c>
      <c r="AI415" s="1">
        <v>4</v>
      </c>
      <c r="AJ415" s="1">
        <v>27</v>
      </c>
      <c r="AK415" s="1">
        <v>0.9</v>
      </c>
      <c r="AL415" s="1">
        <v>1.5</v>
      </c>
      <c r="AM415" s="1">
        <v>14</v>
      </c>
      <c r="AN415" s="1">
        <v>68</v>
      </c>
      <c r="AO415" s="1">
        <v>0.89</v>
      </c>
      <c r="AP415" s="1">
        <v>9.5000000000000001E-2</v>
      </c>
      <c r="AQ415" s="1">
        <v>6</v>
      </c>
      <c r="AR415" s="1">
        <v>8</v>
      </c>
      <c r="AS415" s="1">
        <v>1.0900000000000001</v>
      </c>
      <c r="AT415" s="1">
        <v>175</v>
      </c>
      <c r="AU415" s="1">
        <v>0.06</v>
      </c>
      <c r="AV415" s="1">
        <v>7</v>
      </c>
      <c r="AW415" s="1">
        <v>1.93</v>
      </c>
      <c r="AX415" s="1">
        <v>0.03</v>
      </c>
      <c r="AY415" s="1">
        <v>0.63</v>
      </c>
      <c r="AZ415" s="1">
        <v>1</v>
      </c>
    </row>
    <row r="416" spans="1:52" s="1" customFormat="1" x14ac:dyDescent="0.25">
      <c r="A416" s="1" t="s">
        <v>24</v>
      </c>
      <c r="B416" s="1">
        <v>2816</v>
      </c>
      <c r="C416" s="1">
        <v>2826</v>
      </c>
      <c r="D416" s="1">
        <v>10</v>
      </c>
      <c r="E416" s="1">
        <f t="shared" si="56"/>
        <v>858.31680000000006</v>
      </c>
      <c r="F416" s="1">
        <f t="shared" si="57"/>
        <v>861.36480000000006</v>
      </c>
      <c r="G416" s="1">
        <f t="shared" si="58"/>
        <v>3.048</v>
      </c>
      <c r="H416" s="1" t="s">
        <v>15</v>
      </c>
      <c r="I416" s="1">
        <v>463088</v>
      </c>
      <c r="J416" s="1">
        <f t="shared" si="53"/>
        <v>0.67</v>
      </c>
      <c r="K416" s="1">
        <f t="shared" si="54"/>
        <v>1.3</v>
      </c>
      <c r="L416" s="1">
        <f t="shared" si="55"/>
        <v>15</v>
      </c>
      <c r="M416" s="1">
        <f t="shared" si="59"/>
        <v>1.2999999999999999E-2</v>
      </c>
      <c r="N416" s="1" t="s">
        <v>53</v>
      </c>
      <c r="P416" s="1">
        <f t="shared" si="60"/>
        <v>0</v>
      </c>
      <c r="Q416" s="1">
        <v>6.7000000000000004E-2</v>
      </c>
      <c r="R416" s="1">
        <v>1.5</v>
      </c>
      <c r="S416" s="1">
        <v>0.13</v>
      </c>
      <c r="T416" s="1" t="s">
        <v>36</v>
      </c>
      <c r="W416" s="1">
        <v>13</v>
      </c>
      <c r="X416" s="1">
        <v>632</v>
      </c>
      <c r="Y416" s="1">
        <v>79</v>
      </c>
      <c r="Z416" s="1">
        <v>152</v>
      </c>
      <c r="AA416" s="1">
        <v>1.5</v>
      </c>
      <c r="AB416" s="1">
        <v>16</v>
      </c>
      <c r="AC416" s="1">
        <v>33</v>
      </c>
      <c r="AD416" s="1">
        <v>1351</v>
      </c>
      <c r="AE416" s="1">
        <v>10.94</v>
      </c>
      <c r="AF416" s="1">
        <v>42</v>
      </c>
      <c r="AG416" s="1">
        <v>4</v>
      </c>
      <c r="AH416" s="1">
        <v>1</v>
      </c>
      <c r="AI416" s="1">
        <v>3</v>
      </c>
      <c r="AJ416" s="1">
        <v>14</v>
      </c>
      <c r="AK416" s="1">
        <v>0.5</v>
      </c>
      <c r="AL416" s="1">
        <v>24</v>
      </c>
      <c r="AM416" s="1">
        <v>44</v>
      </c>
      <c r="AN416" s="1">
        <v>103</v>
      </c>
      <c r="AO416" s="1">
        <v>0.79</v>
      </c>
      <c r="AP416" s="1">
        <v>0.16600000000000001</v>
      </c>
      <c r="AQ416" s="1">
        <v>5</v>
      </c>
      <c r="AR416" s="1">
        <v>22</v>
      </c>
      <c r="AS416" s="1">
        <v>1.49</v>
      </c>
      <c r="AT416" s="1">
        <v>86</v>
      </c>
      <c r="AU416" s="1">
        <v>0.01</v>
      </c>
      <c r="AV416" s="1">
        <v>11</v>
      </c>
      <c r="AW416" s="1">
        <v>2.4</v>
      </c>
      <c r="AX416" s="1">
        <v>5.0000000000000001E-3</v>
      </c>
      <c r="AY416" s="1">
        <v>0.36</v>
      </c>
      <c r="AZ416" s="1">
        <v>1</v>
      </c>
    </row>
    <row r="417" spans="1:52" s="1" customFormat="1" x14ac:dyDescent="0.25">
      <c r="A417" s="1" t="s">
        <v>24</v>
      </c>
      <c r="B417" s="1">
        <v>2826</v>
      </c>
      <c r="C417" s="1">
        <v>2836</v>
      </c>
      <c r="D417" s="1">
        <v>10</v>
      </c>
      <c r="E417" s="1">
        <f t="shared" si="56"/>
        <v>861.36480000000006</v>
      </c>
      <c r="F417" s="1">
        <f t="shared" si="57"/>
        <v>864.41280000000006</v>
      </c>
      <c r="G417" s="1">
        <f t="shared" si="58"/>
        <v>3.048</v>
      </c>
      <c r="H417" s="1" t="s">
        <v>15</v>
      </c>
      <c r="I417" s="1">
        <v>463089</v>
      </c>
      <c r="J417" s="1">
        <f t="shared" si="53"/>
        <v>0.31</v>
      </c>
      <c r="K417" s="1">
        <f t="shared" si="54"/>
        <v>0.3</v>
      </c>
      <c r="L417" s="1">
        <f t="shared" si="55"/>
        <v>4</v>
      </c>
      <c r="M417" s="1">
        <f t="shared" si="59"/>
        <v>2E-3</v>
      </c>
      <c r="N417" s="1" t="s">
        <v>53</v>
      </c>
      <c r="P417" s="1">
        <f t="shared" si="60"/>
        <v>0</v>
      </c>
      <c r="Q417" s="1">
        <v>3.1E-2</v>
      </c>
      <c r="R417" s="1">
        <v>0.4</v>
      </c>
      <c r="S417" s="1">
        <v>0.03</v>
      </c>
      <c r="T417" s="1" t="s">
        <v>36</v>
      </c>
      <c r="W417" s="1">
        <v>2</v>
      </c>
      <c r="X417" s="1">
        <v>315</v>
      </c>
      <c r="Y417" s="1">
        <v>12</v>
      </c>
      <c r="Z417" s="1">
        <v>116</v>
      </c>
      <c r="AA417" s="1">
        <v>0.4</v>
      </c>
      <c r="AB417" s="1">
        <v>1</v>
      </c>
      <c r="AC417" s="1">
        <v>15</v>
      </c>
      <c r="AD417" s="1">
        <v>906</v>
      </c>
      <c r="AE417" s="1">
        <v>4.8</v>
      </c>
      <c r="AF417" s="1">
        <v>22</v>
      </c>
      <c r="AG417" s="1">
        <v>4</v>
      </c>
      <c r="AH417" s="1">
        <v>1</v>
      </c>
      <c r="AI417" s="1">
        <v>5</v>
      </c>
      <c r="AJ417" s="1">
        <v>27</v>
      </c>
      <c r="AK417" s="1">
        <v>0.5</v>
      </c>
      <c r="AL417" s="1">
        <v>4</v>
      </c>
      <c r="AM417" s="1">
        <v>13</v>
      </c>
      <c r="AN417" s="1">
        <v>71</v>
      </c>
      <c r="AO417" s="1">
        <v>0.84</v>
      </c>
      <c r="AP417" s="1">
        <v>0.10199999999999999</v>
      </c>
      <c r="AQ417" s="1">
        <v>6</v>
      </c>
      <c r="AR417" s="1">
        <v>8</v>
      </c>
      <c r="AS417" s="1">
        <v>1.04</v>
      </c>
      <c r="AT417" s="1">
        <v>148</v>
      </c>
      <c r="AU417" s="1">
        <v>7.0000000000000007E-2</v>
      </c>
      <c r="AV417" s="1">
        <v>4</v>
      </c>
      <c r="AW417" s="1">
        <v>1.89</v>
      </c>
      <c r="AX417" s="1">
        <v>0.04</v>
      </c>
      <c r="AY417" s="1">
        <v>0.59</v>
      </c>
      <c r="AZ417" s="1">
        <v>1</v>
      </c>
    </row>
    <row r="418" spans="1:52" s="1" customFormat="1" x14ac:dyDescent="0.25">
      <c r="A418" s="1" t="s">
        <v>24</v>
      </c>
      <c r="B418" s="1">
        <v>2836</v>
      </c>
      <c r="C418" s="1">
        <v>2846</v>
      </c>
      <c r="D418" s="1">
        <v>10</v>
      </c>
      <c r="E418" s="1">
        <f t="shared" si="56"/>
        <v>864.41280000000006</v>
      </c>
      <c r="F418" s="1">
        <f t="shared" si="57"/>
        <v>867.46080000000006</v>
      </c>
      <c r="G418" s="1">
        <f t="shared" si="58"/>
        <v>3.048</v>
      </c>
      <c r="H418" s="1" t="s">
        <v>15</v>
      </c>
      <c r="I418" s="1">
        <v>463091</v>
      </c>
      <c r="J418" s="1">
        <f t="shared" si="53"/>
        <v>1.6300000000000001</v>
      </c>
      <c r="K418" s="1">
        <f t="shared" si="54"/>
        <v>13.700000000000001</v>
      </c>
      <c r="L418" s="1">
        <f t="shared" si="55"/>
        <v>22</v>
      </c>
      <c r="M418" s="1">
        <f t="shared" si="59"/>
        <v>3.6999999999999998E-2</v>
      </c>
      <c r="N418" s="1" t="s">
        <v>53</v>
      </c>
      <c r="P418" s="1">
        <f t="shared" si="60"/>
        <v>0</v>
      </c>
      <c r="Q418" s="1">
        <v>0.16300000000000001</v>
      </c>
      <c r="R418" s="1">
        <v>2.2000000000000002</v>
      </c>
      <c r="S418" s="1">
        <v>1.37</v>
      </c>
      <c r="T418" s="1" t="s">
        <v>36</v>
      </c>
      <c r="W418" s="1">
        <v>37</v>
      </c>
      <c r="X418" s="1">
        <v>1574</v>
      </c>
      <c r="Y418" s="1">
        <v>64</v>
      </c>
      <c r="Z418" s="1">
        <v>231</v>
      </c>
      <c r="AA418" s="1">
        <v>2.2000000000000002</v>
      </c>
      <c r="AB418" s="1">
        <v>6</v>
      </c>
      <c r="AC418" s="1">
        <v>28</v>
      </c>
      <c r="AD418" s="1">
        <v>1117</v>
      </c>
      <c r="AE418" s="1">
        <v>6.76</v>
      </c>
      <c r="AF418" s="1">
        <v>109</v>
      </c>
      <c r="AG418" s="1">
        <v>4</v>
      </c>
      <c r="AH418" s="1">
        <v>1</v>
      </c>
      <c r="AI418" s="1">
        <v>6</v>
      </c>
      <c r="AJ418" s="1">
        <v>18</v>
      </c>
      <c r="AK418" s="1">
        <v>0.25</v>
      </c>
      <c r="AL418" s="1">
        <v>15</v>
      </c>
      <c r="AM418" s="1">
        <v>51</v>
      </c>
      <c r="AN418" s="1">
        <v>94</v>
      </c>
      <c r="AO418" s="1">
        <v>0.96</v>
      </c>
      <c r="AP418" s="1">
        <v>0.17</v>
      </c>
      <c r="AQ418" s="1">
        <v>11</v>
      </c>
      <c r="AR418" s="1">
        <v>8</v>
      </c>
      <c r="AS418" s="1">
        <v>1.29</v>
      </c>
      <c r="AT418" s="1">
        <v>99</v>
      </c>
      <c r="AU418" s="1">
        <v>0.03</v>
      </c>
      <c r="AV418" s="1">
        <v>9</v>
      </c>
      <c r="AW418" s="1">
        <v>2.17</v>
      </c>
      <c r="AX418" s="1">
        <v>0.03</v>
      </c>
      <c r="AY418" s="1">
        <v>0.45</v>
      </c>
      <c r="AZ418" s="1">
        <v>1</v>
      </c>
    </row>
    <row r="419" spans="1:52" s="1" customFormat="1" x14ac:dyDescent="0.25">
      <c r="A419" s="1" t="s">
        <v>24</v>
      </c>
      <c r="B419" s="1">
        <v>2846</v>
      </c>
      <c r="C419" s="1">
        <v>2849</v>
      </c>
      <c r="D419" s="1">
        <v>3</v>
      </c>
      <c r="E419" s="1">
        <f t="shared" si="56"/>
        <v>867.46080000000006</v>
      </c>
      <c r="F419" s="1">
        <f t="shared" si="57"/>
        <v>868.37520000000006</v>
      </c>
      <c r="G419" s="1">
        <f t="shared" si="58"/>
        <v>0.9144000000000001</v>
      </c>
      <c r="H419" s="1" t="s">
        <v>15</v>
      </c>
      <c r="I419" s="1">
        <v>463092</v>
      </c>
      <c r="J419" s="1">
        <f t="shared" si="53"/>
        <v>4.8000000000000001E-2</v>
      </c>
      <c r="K419" s="1">
        <f t="shared" si="54"/>
        <v>0.30000000000000004</v>
      </c>
      <c r="L419" s="1">
        <f t="shared" si="55"/>
        <v>0.44999999999999996</v>
      </c>
      <c r="M419" s="1">
        <f t="shared" si="59"/>
        <v>5.9999999999999995E-4</v>
      </c>
      <c r="N419" s="1" t="s">
        <v>53</v>
      </c>
      <c r="P419" s="1">
        <f t="shared" si="60"/>
        <v>0</v>
      </c>
      <c r="Q419" s="1">
        <v>1.6E-2</v>
      </c>
      <c r="R419" s="1">
        <v>0.15</v>
      </c>
      <c r="S419" s="1">
        <v>0.1</v>
      </c>
      <c r="T419" s="1" t="s">
        <v>36</v>
      </c>
      <c r="W419" s="1">
        <v>2</v>
      </c>
      <c r="X419" s="1">
        <v>165</v>
      </c>
      <c r="Y419" s="1">
        <v>5</v>
      </c>
      <c r="Z419" s="1">
        <v>90</v>
      </c>
      <c r="AA419" s="1">
        <v>0.15</v>
      </c>
      <c r="AB419" s="1">
        <v>6</v>
      </c>
      <c r="AC419" s="1">
        <v>12</v>
      </c>
      <c r="AD419" s="1">
        <v>866</v>
      </c>
      <c r="AE419" s="1">
        <v>4.8899999999999997</v>
      </c>
      <c r="AF419" s="1">
        <v>7</v>
      </c>
      <c r="AG419" s="1">
        <v>4</v>
      </c>
      <c r="AH419" s="1">
        <v>1</v>
      </c>
      <c r="AI419" s="1">
        <v>3</v>
      </c>
      <c r="AJ419" s="1">
        <v>31</v>
      </c>
      <c r="AK419" s="1">
        <v>0.25</v>
      </c>
      <c r="AL419" s="1">
        <v>1.5</v>
      </c>
      <c r="AM419" s="1">
        <v>1.5</v>
      </c>
      <c r="AN419" s="1">
        <v>47</v>
      </c>
      <c r="AO419" s="1">
        <v>1.18</v>
      </c>
      <c r="AP419" s="1">
        <v>9.8000000000000004E-2</v>
      </c>
      <c r="AQ419" s="1">
        <v>8</v>
      </c>
      <c r="AR419" s="1">
        <v>6</v>
      </c>
      <c r="AS419" s="1">
        <v>0.97</v>
      </c>
      <c r="AT419" s="1">
        <v>84</v>
      </c>
      <c r="AU419" s="1">
        <v>0.03</v>
      </c>
      <c r="AV419" s="1">
        <v>10</v>
      </c>
      <c r="AW419" s="1">
        <v>1.75</v>
      </c>
      <c r="AX419" s="1">
        <v>0.04</v>
      </c>
      <c r="AY419" s="1">
        <v>0.53</v>
      </c>
      <c r="AZ419" s="1">
        <v>1</v>
      </c>
    </row>
    <row r="420" spans="1:52" s="1" customFormat="1" x14ac:dyDescent="0.25">
      <c r="A420" s="1" t="s">
        <v>37</v>
      </c>
      <c r="B420" s="1">
        <v>83</v>
      </c>
      <c r="C420" s="1">
        <v>87</v>
      </c>
      <c r="D420" s="1">
        <v>4</v>
      </c>
      <c r="E420" s="1">
        <f>B420*0.3048</f>
        <v>25.298400000000001</v>
      </c>
      <c r="F420" s="1">
        <f t="shared" si="57"/>
        <v>26.517600000000002</v>
      </c>
      <c r="G420" s="1">
        <f t="shared" si="58"/>
        <v>1.2192000000000001</v>
      </c>
      <c r="H420" s="1" t="s">
        <v>15</v>
      </c>
      <c r="I420" s="1">
        <v>501201</v>
      </c>
      <c r="N420" s="1" t="s">
        <v>56</v>
      </c>
      <c r="Q420" s="1">
        <v>0.121</v>
      </c>
      <c r="R420" s="1">
        <v>3</v>
      </c>
      <c r="S420" s="1">
        <v>0.13</v>
      </c>
      <c r="W420" s="1">
        <v>7</v>
      </c>
      <c r="X420" s="1">
        <v>1155</v>
      </c>
      <c r="Y420" s="1">
        <v>6</v>
      </c>
      <c r="Z420" s="1">
        <v>81</v>
      </c>
      <c r="AA420" s="1">
        <v>3</v>
      </c>
      <c r="AB420" s="1">
        <v>22</v>
      </c>
      <c r="AC420" s="1">
        <v>62</v>
      </c>
      <c r="AD420" s="1">
        <v>2923</v>
      </c>
      <c r="AE420" s="1">
        <v>9.32</v>
      </c>
      <c r="AF420" s="1">
        <v>4439</v>
      </c>
      <c r="AG420" s="1" t="s">
        <v>40</v>
      </c>
      <c r="AH420" s="1" t="s">
        <v>41</v>
      </c>
      <c r="AI420" s="1">
        <v>3</v>
      </c>
      <c r="AJ420" s="1">
        <v>4</v>
      </c>
      <c r="AK420" s="1" t="s">
        <v>42</v>
      </c>
      <c r="AL420" s="1">
        <v>10</v>
      </c>
      <c r="AM420" s="1">
        <v>9</v>
      </c>
      <c r="AN420" s="1">
        <v>28</v>
      </c>
      <c r="AO420" s="1">
        <v>0.42</v>
      </c>
      <c r="AP420" s="1">
        <v>7.9000000000000001E-2</v>
      </c>
      <c r="AQ420" s="1">
        <v>16</v>
      </c>
      <c r="AR420" s="1">
        <v>2</v>
      </c>
      <c r="AS420" s="1">
        <v>0.78</v>
      </c>
      <c r="AT420" s="1">
        <v>21</v>
      </c>
      <c r="AU420" s="1" t="s">
        <v>43</v>
      </c>
      <c r="AV420" s="1" t="s">
        <v>44</v>
      </c>
      <c r="AW420" s="1">
        <v>0.41</v>
      </c>
      <c r="AX420" s="1" t="s">
        <v>43</v>
      </c>
      <c r="AY420" s="1">
        <v>0.33</v>
      </c>
      <c r="AZ420" s="1">
        <v>8</v>
      </c>
    </row>
    <row r="421" spans="1:52" s="1" customFormat="1" x14ac:dyDescent="0.25">
      <c r="A421" s="1" t="s">
        <v>37</v>
      </c>
      <c r="B421" s="1">
        <v>87</v>
      </c>
      <c r="C421" s="1">
        <v>97</v>
      </c>
      <c r="D421" s="1">
        <v>10</v>
      </c>
      <c r="E421" s="1">
        <f t="shared" si="56"/>
        <v>26.517600000000002</v>
      </c>
      <c r="F421" s="1">
        <f t="shared" si="57"/>
        <v>29.5656</v>
      </c>
      <c r="G421" s="1">
        <f t="shared" si="58"/>
        <v>3.048</v>
      </c>
      <c r="H421" s="1" t="s">
        <v>15</v>
      </c>
      <c r="I421" s="1">
        <v>501202</v>
      </c>
      <c r="N421" s="1" t="s">
        <v>56</v>
      </c>
      <c r="Q421" s="1">
        <v>8.4000000000000005E-2</v>
      </c>
      <c r="R421" s="1">
        <v>2.5</v>
      </c>
      <c r="S421" s="1">
        <v>0.17</v>
      </c>
      <c r="W421" s="1">
        <v>12</v>
      </c>
      <c r="X421" s="1">
        <v>815</v>
      </c>
      <c r="Y421" s="1">
        <v>12</v>
      </c>
      <c r="Z421" s="1">
        <v>94</v>
      </c>
      <c r="AA421" s="1">
        <v>2.5</v>
      </c>
      <c r="AB421" s="1">
        <v>40</v>
      </c>
      <c r="AC421" s="1">
        <v>107</v>
      </c>
      <c r="AD421" s="1">
        <v>3735</v>
      </c>
      <c r="AE421" s="1">
        <v>11.72</v>
      </c>
      <c r="AF421" s="1" t="s">
        <v>17</v>
      </c>
      <c r="AG421" s="1" t="s">
        <v>40</v>
      </c>
      <c r="AH421" s="1" t="s">
        <v>41</v>
      </c>
      <c r="AI421" s="1" t="s">
        <v>41</v>
      </c>
      <c r="AJ421" s="1">
        <v>4</v>
      </c>
      <c r="AK421" s="1">
        <v>0.6</v>
      </c>
      <c r="AL421" s="1">
        <v>16</v>
      </c>
      <c r="AM421" s="1">
        <v>12</v>
      </c>
      <c r="AN421" s="1">
        <v>37</v>
      </c>
      <c r="AO421" s="1">
        <v>0.48</v>
      </c>
      <c r="AP421" s="1">
        <v>7.0000000000000007E-2</v>
      </c>
      <c r="AQ421" s="1">
        <v>9</v>
      </c>
      <c r="AR421" s="1">
        <v>11</v>
      </c>
      <c r="AS421" s="1">
        <v>0.87</v>
      </c>
      <c r="AT421" s="1">
        <v>17</v>
      </c>
      <c r="AU421" s="1" t="s">
        <v>43</v>
      </c>
      <c r="AV421" s="1" t="s">
        <v>44</v>
      </c>
      <c r="AW421" s="1">
        <v>0.37</v>
      </c>
      <c r="AX421" s="1" t="s">
        <v>43</v>
      </c>
      <c r="AY421" s="1">
        <v>0.26</v>
      </c>
      <c r="AZ421" s="1">
        <v>3</v>
      </c>
    </row>
    <row r="422" spans="1:52" s="1" customFormat="1" x14ac:dyDescent="0.25">
      <c r="A422" s="1" t="s">
        <v>37</v>
      </c>
      <c r="B422" s="1">
        <v>97</v>
      </c>
      <c r="C422" s="1">
        <v>107</v>
      </c>
      <c r="D422" s="1">
        <v>10</v>
      </c>
      <c r="E422" s="1">
        <f t="shared" si="56"/>
        <v>29.5656</v>
      </c>
      <c r="F422" s="1">
        <f t="shared" si="57"/>
        <v>32.613599999999998</v>
      </c>
      <c r="G422" s="1">
        <f t="shared" si="58"/>
        <v>3.048</v>
      </c>
      <c r="H422" s="1" t="s">
        <v>15</v>
      </c>
      <c r="I422" s="1">
        <v>501203</v>
      </c>
      <c r="N422" s="1" t="s">
        <v>54</v>
      </c>
      <c r="Q422" s="1">
        <v>1.536</v>
      </c>
      <c r="R422" s="1">
        <v>49.6</v>
      </c>
      <c r="S422" s="1">
        <v>0.38</v>
      </c>
      <c r="W422" s="1">
        <v>31</v>
      </c>
      <c r="X422" s="1" t="s">
        <v>17</v>
      </c>
      <c r="Y422" s="1">
        <v>31</v>
      </c>
      <c r="Z422" s="1">
        <v>854</v>
      </c>
      <c r="AA422" s="1">
        <v>49.6</v>
      </c>
      <c r="AB422" s="1">
        <v>56</v>
      </c>
      <c r="AC422" s="1">
        <v>24</v>
      </c>
      <c r="AD422" s="1">
        <v>4019</v>
      </c>
      <c r="AE422" s="1">
        <v>12.72</v>
      </c>
      <c r="AF422" s="1">
        <v>540</v>
      </c>
      <c r="AG422" s="1" t="s">
        <v>40</v>
      </c>
      <c r="AH422" s="1" t="s">
        <v>41</v>
      </c>
      <c r="AI422" s="1">
        <v>3</v>
      </c>
      <c r="AJ422" s="1">
        <v>4</v>
      </c>
      <c r="AK422" s="1">
        <v>7.5</v>
      </c>
      <c r="AL422" s="1">
        <v>8</v>
      </c>
      <c r="AM422" s="1" t="s">
        <v>45</v>
      </c>
      <c r="AN422" s="1">
        <v>52</v>
      </c>
      <c r="AO422" s="1">
        <v>0.39</v>
      </c>
      <c r="AP422" s="1">
        <v>6.5000000000000002E-2</v>
      </c>
      <c r="AQ422" s="1">
        <v>93</v>
      </c>
      <c r="AR422" s="1">
        <v>25</v>
      </c>
      <c r="AS422" s="1">
        <v>0.96</v>
      </c>
      <c r="AT422" s="1">
        <v>23</v>
      </c>
      <c r="AU422" s="1" t="s">
        <v>43</v>
      </c>
      <c r="AV422" s="1" t="s">
        <v>44</v>
      </c>
      <c r="AW422" s="1">
        <v>0.59</v>
      </c>
      <c r="AX422" s="1" t="s">
        <v>43</v>
      </c>
      <c r="AY422" s="1">
        <v>0.22</v>
      </c>
      <c r="AZ422" s="1" t="s">
        <v>41</v>
      </c>
    </row>
    <row r="423" spans="1:52" s="1" customFormat="1" x14ac:dyDescent="0.25">
      <c r="A423" s="1" t="s">
        <v>37</v>
      </c>
      <c r="B423" s="1">
        <v>107</v>
      </c>
      <c r="C423" s="1">
        <v>117</v>
      </c>
      <c r="D423" s="1">
        <v>10</v>
      </c>
      <c r="E423" s="1">
        <f t="shared" si="56"/>
        <v>32.613599999999998</v>
      </c>
      <c r="F423" s="1">
        <f t="shared" si="57"/>
        <v>35.6616</v>
      </c>
      <c r="G423" s="1">
        <f t="shared" si="58"/>
        <v>3.048</v>
      </c>
      <c r="H423" s="1" t="s">
        <v>15</v>
      </c>
      <c r="I423" s="1">
        <v>501205</v>
      </c>
      <c r="N423" s="1" t="s">
        <v>54</v>
      </c>
      <c r="Q423" s="1">
        <v>1.171</v>
      </c>
      <c r="R423" s="1">
        <v>38.299999999999997</v>
      </c>
      <c r="S423" s="1">
        <v>0.35</v>
      </c>
      <c r="W423" s="1">
        <v>199</v>
      </c>
      <c r="X423" s="1" t="s">
        <v>17</v>
      </c>
      <c r="Y423" s="1">
        <v>57</v>
      </c>
      <c r="Z423" s="1">
        <v>1467</v>
      </c>
      <c r="AA423" s="1">
        <v>38.299999999999997</v>
      </c>
      <c r="AB423" s="1">
        <v>49</v>
      </c>
      <c r="AC423" s="1">
        <v>13</v>
      </c>
      <c r="AD423" s="1">
        <v>4963</v>
      </c>
      <c r="AE423" s="1">
        <v>14.32</v>
      </c>
      <c r="AF423" s="1">
        <v>51</v>
      </c>
      <c r="AG423" s="1">
        <v>36</v>
      </c>
      <c r="AH423" s="1" t="s">
        <v>41</v>
      </c>
      <c r="AI423" s="1">
        <v>4</v>
      </c>
      <c r="AJ423" s="1">
        <v>5</v>
      </c>
      <c r="AK423" s="1">
        <v>14.1</v>
      </c>
      <c r="AL423" s="1">
        <v>3</v>
      </c>
      <c r="AM423" s="1" t="s">
        <v>45</v>
      </c>
      <c r="AN423" s="1">
        <v>73</v>
      </c>
      <c r="AO423" s="1">
        <v>0.37</v>
      </c>
      <c r="AP423" s="1">
        <v>6.5000000000000002E-2</v>
      </c>
      <c r="AQ423" s="1">
        <v>155</v>
      </c>
      <c r="AR423" s="1">
        <v>22</v>
      </c>
      <c r="AS423" s="1">
        <v>1.08</v>
      </c>
      <c r="AT423" s="1">
        <v>22</v>
      </c>
      <c r="AU423" s="1" t="s">
        <v>43</v>
      </c>
      <c r="AV423" s="1" t="s">
        <v>44</v>
      </c>
      <c r="AW423" s="1">
        <v>0.78</v>
      </c>
      <c r="AX423" s="1" t="s">
        <v>43</v>
      </c>
      <c r="AY423" s="1">
        <v>0.17</v>
      </c>
      <c r="AZ423" s="1">
        <v>3</v>
      </c>
    </row>
    <row r="424" spans="1:52" s="1" customFormat="1" x14ac:dyDescent="0.25">
      <c r="A424" s="1" t="s">
        <v>37</v>
      </c>
      <c r="B424" s="1">
        <v>117</v>
      </c>
      <c r="C424" s="1">
        <v>127</v>
      </c>
      <c r="D424" s="1">
        <v>10</v>
      </c>
      <c r="E424" s="1">
        <f t="shared" si="56"/>
        <v>35.6616</v>
      </c>
      <c r="F424" s="1">
        <f t="shared" si="57"/>
        <v>38.709600000000002</v>
      </c>
      <c r="G424" s="1">
        <f t="shared" si="58"/>
        <v>3.048</v>
      </c>
      <c r="H424" s="1" t="s">
        <v>15</v>
      </c>
      <c r="I424" s="1">
        <v>501206</v>
      </c>
      <c r="N424" s="1" t="s">
        <v>54</v>
      </c>
      <c r="Q424" s="1">
        <v>1.3109999999999999</v>
      </c>
      <c r="R424" s="1">
        <v>39.799999999999997</v>
      </c>
      <c r="S424" s="1">
        <v>0.11</v>
      </c>
      <c r="W424" s="1">
        <v>286</v>
      </c>
      <c r="X424" s="1" t="s">
        <v>17</v>
      </c>
      <c r="Y424" s="1">
        <v>23</v>
      </c>
      <c r="Z424" s="1">
        <v>707</v>
      </c>
      <c r="AA424" s="1">
        <v>39.799999999999997</v>
      </c>
      <c r="AB424" s="1">
        <v>41</v>
      </c>
      <c r="AC424" s="1">
        <v>12</v>
      </c>
      <c r="AD424" s="1">
        <v>6353</v>
      </c>
      <c r="AE424" s="1">
        <v>13.04</v>
      </c>
      <c r="AF424" s="1">
        <v>46</v>
      </c>
      <c r="AG424" s="1" t="s">
        <v>40</v>
      </c>
      <c r="AH424" s="1" t="s">
        <v>41</v>
      </c>
      <c r="AI424" s="1" t="s">
        <v>41</v>
      </c>
      <c r="AJ424" s="1">
        <v>7</v>
      </c>
      <c r="AK424" s="1">
        <v>7.3</v>
      </c>
      <c r="AL424" s="1">
        <v>7</v>
      </c>
      <c r="AM424" s="1" t="s">
        <v>45</v>
      </c>
      <c r="AN424" s="1">
        <v>61</v>
      </c>
      <c r="AO424" s="1">
        <v>0.51</v>
      </c>
      <c r="AP424" s="1">
        <v>9.2999999999999999E-2</v>
      </c>
      <c r="AQ424" s="1">
        <v>43</v>
      </c>
      <c r="AR424" s="1">
        <v>11</v>
      </c>
      <c r="AS424" s="1">
        <v>1.04</v>
      </c>
      <c r="AT424" s="1">
        <v>36</v>
      </c>
      <c r="AU424" s="1" t="s">
        <v>43</v>
      </c>
      <c r="AV424" s="1" t="s">
        <v>44</v>
      </c>
      <c r="AW424" s="1">
        <v>0.44</v>
      </c>
      <c r="AX424" s="1" t="s">
        <v>43</v>
      </c>
      <c r="AY424" s="1">
        <v>0.15</v>
      </c>
      <c r="AZ424" s="1">
        <v>7</v>
      </c>
    </row>
    <row r="425" spans="1:52" s="1" customFormat="1" x14ac:dyDescent="0.25">
      <c r="A425" s="1" t="s">
        <v>37</v>
      </c>
      <c r="B425" s="1">
        <v>127</v>
      </c>
      <c r="C425" s="1">
        <v>137</v>
      </c>
      <c r="D425" s="1">
        <v>10</v>
      </c>
      <c r="E425" s="1">
        <f t="shared" si="56"/>
        <v>38.709600000000002</v>
      </c>
      <c r="F425" s="1">
        <f t="shared" si="57"/>
        <v>41.757600000000004</v>
      </c>
      <c r="G425" s="1">
        <f t="shared" si="58"/>
        <v>3.048</v>
      </c>
      <c r="H425" s="1" t="s">
        <v>15</v>
      </c>
      <c r="I425" s="1">
        <v>501207</v>
      </c>
      <c r="N425" s="1" t="s">
        <v>54</v>
      </c>
      <c r="Q425" s="1">
        <v>0.626</v>
      </c>
      <c r="R425" s="1">
        <v>17</v>
      </c>
      <c r="S425" s="1">
        <v>7.0000000000000007E-2</v>
      </c>
      <c r="W425" s="1">
        <v>25</v>
      </c>
      <c r="X425" s="1">
        <v>5740</v>
      </c>
      <c r="Y425" s="1">
        <v>50</v>
      </c>
      <c r="Z425" s="1">
        <v>304</v>
      </c>
      <c r="AA425" s="1">
        <v>17</v>
      </c>
      <c r="AB425" s="1">
        <v>32</v>
      </c>
      <c r="AC425" s="1">
        <v>12</v>
      </c>
      <c r="AD425" s="1">
        <v>4606</v>
      </c>
      <c r="AE425" s="1">
        <v>11.62</v>
      </c>
      <c r="AF425" s="1">
        <v>204</v>
      </c>
      <c r="AG425" s="1" t="s">
        <v>40</v>
      </c>
      <c r="AH425" s="1" t="s">
        <v>41</v>
      </c>
      <c r="AI425" s="1" t="s">
        <v>41</v>
      </c>
      <c r="AJ425" s="1">
        <v>20</v>
      </c>
      <c r="AK425" s="1">
        <v>2.7</v>
      </c>
      <c r="AL425" s="1">
        <v>7</v>
      </c>
      <c r="AM425" s="1" t="s">
        <v>45</v>
      </c>
      <c r="AN425" s="1">
        <v>74</v>
      </c>
      <c r="AO425" s="1">
        <v>0.89</v>
      </c>
      <c r="AP425" s="1">
        <v>7.1999999999999995E-2</v>
      </c>
      <c r="AQ425" s="1">
        <v>46</v>
      </c>
      <c r="AR425" s="1">
        <v>57</v>
      </c>
      <c r="AS425" s="1">
        <v>1.08</v>
      </c>
      <c r="AT425" s="1">
        <v>65</v>
      </c>
      <c r="AU425" s="1">
        <v>0.01</v>
      </c>
      <c r="AV425" s="1" t="s">
        <v>44</v>
      </c>
      <c r="AW425" s="1">
        <v>0.82</v>
      </c>
      <c r="AX425" s="1">
        <v>0.03</v>
      </c>
      <c r="AY425" s="1">
        <v>0.26</v>
      </c>
      <c r="AZ425" s="1" t="s">
        <v>41</v>
      </c>
    </row>
    <row r="426" spans="1:52" s="1" customFormat="1" x14ac:dyDescent="0.25">
      <c r="A426" s="1" t="s">
        <v>37</v>
      </c>
      <c r="B426" s="1">
        <v>137</v>
      </c>
      <c r="C426" s="1">
        <v>147</v>
      </c>
      <c r="D426" s="1">
        <v>10</v>
      </c>
      <c r="E426" s="1">
        <f t="shared" si="56"/>
        <v>41.757600000000004</v>
      </c>
      <c r="F426" s="1">
        <f t="shared" si="57"/>
        <v>44.805600000000005</v>
      </c>
      <c r="G426" s="1">
        <f t="shared" si="58"/>
        <v>3.048</v>
      </c>
      <c r="H426" s="1" t="s">
        <v>15</v>
      </c>
      <c r="I426" s="1">
        <v>501208</v>
      </c>
      <c r="N426" s="1" t="s">
        <v>54</v>
      </c>
      <c r="Q426" s="1">
        <v>0.16500000000000001</v>
      </c>
      <c r="R426" s="1">
        <v>4.4000000000000004</v>
      </c>
      <c r="S426" s="1">
        <v>0.03</v>
      </c>
      <c r="W426" s="1">
        <v>93</v>
      </c>
      <c r="X426" s="1">
        <v>1579</v>
      </c>
      <c r="Y426" s="1">
        <v>140</v>
      </c>
      <c r="Z426" s="1">
        <v>367</v>
      </c>
      <c r="AA426" s="1">
        <v>4.4000000000000004</v>
      </c>
      <c r="AB426" s="1">
        <v>62</v>
      </c>
      <c r="AC426" s="1">
        <v>18</v>
      </c>
      <c r="AD426" s="1">
        <v>6636</v>
      </c>
      <c r="AE426" s="1">
        <v>12.82</v>
      </c>
      <c r="AF426" s="1">
        <v>139</v>
      </c>
      <c r="AG426" s="1" t="s">
        <v>40</v>
      </c>
      <c r="AH426" s="1" t="s">
        <v>41</v>
      </c>
      <c r="AI426" s="1">
        <v>6</v>
      </c>
      <c r="AJ426" s="1">
        <v>34</v>
      </c>
      <c r="AK426" s="1">
        <v>3.2</v>
      </c>
      <c r="AL426" s="1">
        <v>4</v>
      </c>
      <c r="AM426" s="1" t="s">
        <v>45</v>
      </c>
      <c r="AN426" s="1">
        <v>127</v>
      </c>
      <c r="AO426" s="1">
        <v>1.76</v>
      </c>
      <c r="AP426" s="1">
        <v>6.0999999999999999E-2</v>
      </c>
      <c r="AQ426" s="1">
        <v>195</v>
      </c>
      <c r="AR426" s="1">
        <v>241</v>
      </c>
      <c r="AS426" s="1">
        <v>2.38</v>
      </c>
      <c r="AT426" s="1">
        <v>221</v>
      </c>
      <c r="AU426" s="1">
        <v>0.1</v>
      </c>
      <c r="AV426" s="1" t="s">
        <v>44</v>
      </c>
      <c r="AW426" s="1">
        <v>3.39</v>
      </c>
      <c r="AX426" s="1">
        <v>7.0000000000000007E-2</v>
      </c>
      <c r="AY426" s="1">
        <v>0.56000000000000005</v>
      </c>
      <c r="AZ426" s="1" t="s">
        <v>41</v>
      </c>
    </row>
    <row r="427" spans="1:52" s="1" customFormat="1" x14ac:dyDescent="0.25">
      <c r="A427" s="1" t="s">
        <v>37</v>
      </c>
      <c r="B427" s="1">
        <v>147</v>
      </c>
      <c r="C427" s="1">
        <v>157</v>
      </c>
      <c r="D427" s="1">
        <v>10</v>
      </c>
      <c r="E427" s="1">
        <f t="shared" si="56"/>
        <v>44.805600000000005</v>
      </c>
      <c r="F427" s="1">
        <f t="shared" si="57"/>
        <v>47.8536</v>
      </c>
      <c r="G427" s="1">
        <f t="shared" si="58"/>
        <v>3.048</v>
      </c>
      <c r="H427" s="1" t="s">
        <v>15</v>
      </c>
      <c r="I427" s="1">
        <v>501210</v>
      </c>
      <c r="N427" s="1" t="s">
        <v>54</v>
      </c>
      <c r="Q427" s="1">
        <v>0.32</v>
      </c>
      <c r="R427" s="1">
        <v>5.7</v>
      </c>
      <c r="S427" s="1">
        <v>0.04</v>
      </c>
      <c r="W427" s="1">
        <v>18</v>
      </c>
      <c r="X427" s="1">
        <v>2963</v>
      </c>
      <c r="Y427" s="1">
        <v>35</v>
      </c>
      <c r="Z427" s="1">
        <v>151</v>
      </c>
      <c r="AA427" s="1">
        <v>5.7</v>
      </c>
      <c r="AB427" s="1">
        <v>33</v>
      </c>
      <c r="AC427" s="1">
        <v>13</v>
      </c>
      <c r="AD427" s="1">
        <v>6394</v>
      </c>
      <c r="AE427" s="1">
        <v>12.11</v>
      </c>
      <c r="AF427" s="1">
        <v>96</v>
      </c>
      <c r="AG427" s="1" t="s">
        <v>40</v>
      </c>
      <c r="AH427" s="1" t="s">
        <v>41</v>
      </c>
      <c r="AI427" s="1">
        <v>3</v>
      </c>
      <c r="AJ427" s="1">
        <v>12</v>
      </c>
      <c r="AK427" s="1">
        <v>1.5</v>
      </c>
      <c r="AL427" s="1">
        <v>5</v>
      </c>
      <c r="AM427" s="1" t="s">
        <v>45</v>
      </c>
      <c r="AN427" s="1">
        <v>128</v>
      </c>
      <c r="AO427" s="1">
        <v>1.63</v>
      </c>
      <c r="AP427" s="1">
        <v>4.7E-2</v>
      </c>
      <c r="AQ427" s="1">
        <v>91</v>
      </c>
      <c r="AR427" s="1">
        <v>76</v>
      </c>
      <c r="AS427" s="1">
        <v>1.66</v>
      </c>
      <c r="AT427" s="1">
        <v>26</v>
      </c>
      <c r="AU427" s="1" t="s">
        <v>43</v>
      </c>
      <c r="AV427" s="1" t="s">
        <v>44</v>
      </c>
      <c r="AW427" s="1">
        <v>2.0099999999999998</v>
      </c>
      <c r="AX427" s="1">
        <v>0.01</v>
      </c>
      <c r="AY427" s="1">
        <v>0.17</v>
      </c>
      <c r="AZ427" s="1" t="s">
        <v>41</v>
      </c>
    </row>
    <row r="428" spans="1:52" s="1" customFormat="1" x14ac:dyDescent="0.25">
      <c r="A428" s="1" t="s">
        <v>37</v>
      </c>
      <c r="B428" s="1">
        <v>157</v>
      </c>
      <c r="C428" s="1">
        <v>167</v>
      </c>
      <c r="D428" s="1">
        <v>10</v>
      </c>
      <c r="E428" s="1">
        <f t="shared" si="56"/>
        <v>47.8536</v>
      </c>
      <c r="F428" s="1">
        <f t="shared" si="57"/>
        <v>50.901600000000002</v>
      </c>
      <c r="G428" s="1">
        <f t="shared" si="58"/>
        <v>3.048</v>
      </c>
      <c r="H428" s="1" t="s">
        <v>15</v>
      </c>
      <c r="I428" s="1">
        <v>501211</v>
      </c>
      <c r="N428" s="1" t="s">
        <v>54</v>
      </c>
      <c r="Q428" s="1">
        <v>0.11799999999999999</v>
      </c>
      <c r="R428" s="1">
        <v>2.8</v>
      </c>
      <c r="S428" s="1">
        <v>0.13</v>
      </c>
      <c r="W428" s="1">
        <v>21</v>
      </c>
      <c r="X428" s="1">
        <v>1150</v>
      </c>
      <c r="Y428" s="1">
        <v>19</v>
      </c>
      <c r="Z428" s="1">
        <v>86</v>
      </c>
      <c r="AA428" s="1">
        <v>2.8</v>
      </c>
      <c r="AB428" s="1">
        <v>30</v>
      </c>
      <c r="AC428" s="1">
        <v>27</v>
      </c>
      <c r="AD428" s="1">
        <v>2947</v>
      </c>
      <c r="AE428" s="1">
        <v>10.96</v>
      </c>
      <c r="AF428" s="1">
        <v>694</v>
      </c>
      <c r="AG428" s="1" t="s">
        <v>40</v>
      </c>
      <c r="AH428" s="1" t="s">
        <v>41</v>
      </c>
      <c r="AI428" s="1" t="s">
        <v>41</v>
      </c>
      <c r="AJ428" s="1">
        <v>4</v>
      </c>
      <c r="AK428" s="1">
        <v>1</v>
      </c>
      <c r="AL428" s="1">
        <v>12</v>
      </c>
      <c r="AM428" s="1" t="s">
        <v>45</v>
      </c>
      <c r="AN428" s="1">
        <v>90</v>
      </c>
      <c r="AO428" s="1">
        <v>0.43</v>
      </c>
      <c r="AP428" s="1">
        <v>5.8999999999999997E-2</v>
      </c>
      <c r="AQ428" s="1">
        <v>24</v>
      </c>
      <c r="AR428" s="1">
        <v>18</v>
      </c>
      <c r="AS428" s="1">
        <v>0.89</v>
      </c>
      <c r="AT428" s="1">
        <v>30</v>
      </c>
      <c r="AU428" s="1" t="s">
        <v>43</v>
      </c>
      <c r="AV428" s="1" t="s">
        <v>44</v>
      </c>
      <c r="AW428" s="1">
        <v>0.64</v>
      </c>
      <c r="AX428" s="1">
        <v>0.01</v>
      </c>
      <c r="AY428" s="1">
        <v>0.18</v>
      </c>
      <c r="AZ428" s="1" t="s">
        <v>41</v>
      </c>
    </row>
    <row r="429" spans="1:52" s="1" customFormat="1" x14ac:dyDescent="0.25">
      <c r="A429" s="1" t="s">
        <v>37</v>
      </c>
      <c r="B429" s="1">
        <v>167</v>
      </c>
      <c r="C429" s="1">
        <v>177</v>
      </c>
      <c r="D429" s="1">
        <v>10</v>
      </c>
      <c r="E429" s="1">
        <f t="shared" si="56"/>
        <v>50.901600000000002</v>
      </c>
      <c r="F429" s="1">
        <f t="shared" si="57"/>
        <v>53.949600000000004</v>
      </c>
      <c r="G429" s="1">
        <f t="shared" si="58"/>
        <v>3.048</v>
      </c>
      <c r="H429" s="1" t="s">
        <v>15</v>
      </c>
      <c r="I429" s="1">
        <v>501212</v>
      </c>
      <c r="N429" s="1" t="s">
        <v>54</v>
      </c>
      <c r="Q429" s="1">
        <v>1.952</v>
      </c>
      <c r="R429" s="1">
        <v>46.3</v>
      </c>
      <c r="S429" s="1">
        <v>0.42</v>
      </c>
      <c r="W429" s="1">
        <v>7</v>
      </c>
      <c r="X429" s="1" t="s">
        <v>17</v>
      </c>
      <c r="Y429" s="1">
        <v>8</v>
      </c>
      <c r="Z429" s="1">
        <v>106</v>
      </c>
      <c r="AA429" s="1">
        <v>46.3</v>
      </c>
      <c r="AB429" s="1">
        <v>85</v>
      </c>
      <c r="AC429" s="1">
        <v>96</v>
      </c>
      <c r="AD429" s="1">
        <v>3855</v>
      </c>
      <c r="AE429" s="1">
        <v>12.53</v>
      </c>
      <c r="AF429" s="1">
        <v>6160</v>
      </c>
      <c r="AG429" s="1" t="s">
        <v>40</v>
      </c>
      <c r="AH429" s="1" t="s">
        <v>41</v>
      </c>
      <c r="AI429" s="1" t="s">
        <v>41</v>
      </c>
      <c r="AJ429" s="1">
        <v>2</v>
      </c>
      <c r="AK429" s="1">
        <v>0.6</v>
      </c>
      <c r="AL429" s="1">
        <v>23</v>
      </c>
      <c r="AM429" s="1">
        <v>7</v>
      </c>
      <c r="AN429" s="1">
        <v>33</v>
      </c>
      <c r="AO429" s="1">
        <v>0.33</v>
      </c>
      <c r="AP429" s="1">
        <v>4.9000000000000002E-2</v>
      </c>
      <c r="AQ429" s="1">
        <v>20</v>
      </c>
      <c r="AR429" s="1">
        <v>3</v>
      </c>
      <c r="AS429" s="1">
        <v>0.7</v>
      </c>
      <c r="AT429" s="1">
        <v>10</v>
      </c>
      <c r="AU429" s="1" t="s">
        <v>43</v>
      </c>
      <c r="AV429" s="1" t="s">
        <v>44</v>
      </c>
      <c r="AW429" s="1">
        <v>0.38</v>
      </c>
      <c r="AX429" s="1" t="s">
        <v>43</v>
      </c>
      <c r="AY429" s="1">
        <v>0.26</v>
      </c>
      <c r="AZ429" s="1">
        <v>2</v>
      </c>
    </row>
    <row r="430" spans="1:52" s="1" customFormat="1" x14ac:dyDescent="0.25">
      <c r="A430" s="1" t="s">
        <v>37</v>
      </c>
      <c r="B430" s="1">
        <v>177</v>
      </c>
      <c r="C430" s="1">
        <v>187</v>
      </c>
      <c r="D430" s="1">
        <v>10</v>
      </c>
      <c r="E430" s="1">
        <f t="shared" si="56"/>
        <v>53.949600000000004</v>
      </c>
      <c r="F430" s="1">
        <f t="shared" si="57"/>
        <v>56.997600000000006</v>
      </c>
      <c r="G430" s="1">
        <f t="shared" si="58"/>
        <v>3.048</v>
      </c>
      <c r="H430" s="1" t="s">
        <v>15</v>
      </c>
      <c r="I430" s="1">
        <v>501213</v>
      </c>
      <c r="N430" s="1" t="s">
        <v>57</v>
      </c>
      <c r="Q430" s="1">
        <v>4.2999999999999997E-2</v>
      </c>
      <c r="R430" s="1">
        <v>0.6</v>
      </c>
      <c r="S430" s="1">
        <v>0.02</v>
      </c>
      <c r="W430" s="1">
        <v>7</v>
      </c>
      <c r="X430" s="1">
        <v>402</v>
      </c>
      <c r="Y430" s="1">
        <v>9</v>
      </c>
      <c r="Z430" s="1">
        <v>59</v>
      </c>
      <c r="AA430" s="1">
        <v>0.6</v>
      </c>
      <c r="AB430" s="1">
        <v>120</v>
      </c>
      <c r="AC430" s="1">
        <v>21</v>
      </c>
      <c r="AD430" s="1">
        <v>3743</v>
      </c>
      <c r="AE430" s="1">
        <v>14.89</v>
      </c>
      <c r="AF430" s="1">
        <v>62</v>
      </c>
      <c r="AG430" s="1" t="s">
        <v>40</v>
      </c>
      <c r="AH430" s="1" t="s">
        <v>41</v>
      </c>
      <c r="AI430" s="1">
        <v>2</v>
      </c>
      <c r="AJ430" s="1">
        <v>3</v>
      </c>
      <c r="AK430" s="1">
        <v>1.1000000000000001</v>
      </c>
      <c r="AL430" s="1">
        <v>13</v>
      </c>
      <c r="AM430" s="1" t="s">
        <v>45</v>
      </c>
      <c r="AN430" s="1">
        <v>97</v>
      </c>
      <c r="AO430" s="1">
        <v>0.42</v>
      </c>
      <c r="AP430" s="1">
        <v>7.2999999999999995E-2</v>
      </c>
      <c r="AQ430" s="1">
        <v>47</v>
      </c>
      <c r="AR430" s="1">
        <v>81</v>
      </c>
      <c r="AS430" s="1">
        <v>1.1399999999999999</v>
      </c>
      <c r="AT430" s="1">
        <v>8</v>
      </c>
      <c r="AU430" s="1" t="s">
        <v>43</v>
      </c>
      <c r="AV430" s="1" t="s">
        <v>44</v>
      </c>
      <c r="AW430" s="1">
        <v>0.36</v>
      </c>
      <c r="AX430" s="1" t="s">
        <v>43</v>
      </c>
      <c r="AY430" s="1">
        <v>0.08</v>
      </c>
      <c r="AZ430" s="1" t="s">
        <v>41</v>
      </c>
    </row>
    <row r="431" spans="1:52" s="1" customFormat="1" x14ac:dyDescent="0.25">
      <c r="A431" s="1" t="s">
        <v>37</v>
      </c>
      <c r="B431" s="1">
        <v>187</v>
      </c>
      <c r="C431" s="1">
        <v>197</v>
      </c>
      <c r="D431" s="1">
        <v>10</v>
      </c>
      <c r="E431" s="1">
        <f t="shared" si="56"/>
        <v>56.997600000000006</v>
      </c>
      <c r="F431" s="1">
        <f t="shared" si="57"/>
        <v>60.0456</v>
      </c>
      <c r="G431" s="1">
        <f t="shared" si="58"/>
        <v>3.048</v>
      </c>
      <c r="H431" s="1" t="s">
        <v>15</v>
      </c>
      <c r="I431" s="1">
        <v>501214</v>
      </c>
      <c r="N431" s="1" t="s">
        <v>57</v>
      </c>
      <c r="Q431" s="1">
        <v>0.151</v>
      </c>
      <c r="R431" s="1">
        <v>3</v>
      </c>
      <c r="S431" s="1">
        <v>7.0000000000000007E-2</v>
      </c>
      <c r="W431" s="1">
        <v>15</v>
      </c>
      <c r="X431" s="1">
        <v>1490</v>
      </c>
      <c r="Y431" s="1">
        <v>22</v>
      </c>
      <c r="Z431" s="1">
        <v>343</v>
      </c>
      <c r="AA431" s="1">
        <v>3</v>
      </c>
      <c r="AB431" s="1">
        <v>44</v>
      </c>
      <c r="AC431" s="1">
        <v>25</v>
      </c>
      <c r="AD431" s="1">
        <v>4629</v>
      </c>
      <c r="AE431" s="1">
        <v>14.17</v>
      </c>
      <c r="AF431" s="1">
        <v>116</v>
      </c>
      <c r="AG431" s="1" t="s">
        <v>40</v>
      </c>
      <c r="AH431" s="1" t="s">
        <v>41</v>
      </c>
      <c r="AI431" s="1">
        <v>3</v>
      </c>
      <c r="AJ431" s="1">
        <v>5</v>
      </c>
      <c r="AK431" s="1">
        <v>2.9</v>
      </c>
      <c r="AL431" s="1">
        <v>3</v>
      </c>
      <c r="AM431" s="1" t="s">
        <v>45</v>
      </c>
      <c r="AN431" s="1">
        <v>88</v>
      </c>
      <c r="AO431" s="1">
        <v>0.46</v>
      </c>
      <c r="AP431" s="1">
        <v>5.3999999999999999E-2</v>
      </c>
      <c r="AQ431" s="1">
        <v>36</v>
      </c>
      <c r="AR431" s="1">
        <v>26</v>
      </c>
      <c r="AS431" s="1">
        <v>1.23</v>
      </c>
      <c r="AT431" s="1">
        <v>29</v>
      </c>
      <c r="AU431" s="1" t="s">
        <v>43</v>
      </c>
      <c r="AV431" s="1" t="s">
        <v>44</v>
      </c>
      <c r="AW431" s="1">
        <v>1.1499999999999999</v>
      </c>
      <c r="AX431" s="1">
        <v>0.01</v>
      </c>
      <c r="AY431" s="1">
        <v>0.2</v>
      </c>
      <c r="AZ431" s="1" t="s">
        <v>41</v>
      </c>
    </row>
    <row r="432" spans="1:52" s="1" customFormat="1" x14ac:dyDescent="0.25">
      <c r="A432" s="1" t="s">
        <v>37</v>
      </c>
      <c r="B432" s="1">
        <v>197</v>
      </c>
      <c r="C432" s="1">
        <v>207</v>
      </c>
      <c r="D432" s="1">
        <v>10</v>
      </c>
      <c r="E432" s="1">
        <f t="shared" si="56"/>
        <v>60.0456</v>
      </c>
      <c r="F432" s="1">
        <f t="shared" si="57"/>
        <v>63.093600000000002</v>
      </c>
      <c r="G432" s="1">
        <f t="shared" si="58"/>
        <v>3.048</v>
      </c>
      <c r="H432" s="1" t="s">
        <v>15</v>
      </c>
      <c r="I432" s="1">
        <v>501216</v>
      </c>
      <c r="N432" s="1" t="s">
        <v>57</v>
      </c>
      <c r="Q432" s="1">
        <v>3.5999999999999997E-2</v>
      </c>
      <c r="R432" s="1">
        <v>1.4</v>
      </c>
      <c r="S432" s="1">
        <v>0.03</v>
      </c>
      <c r="W432" s="1">
        <v>5</v>
      </c>
      <c r="X432" s="1">
        <v>379</v>
      </c>
      <c r="Y432" s="1">
        <v>50</v>
      </c>
      <c r="Z432" s="1">
        <v>307</v>
      </c>
      <c r="AA432" s="1">
        <v>1.4</v>
      </c>
      <c r="AB432" s="1">
        <v>12</v>
      </c>
      <c r="AC432" s="1">
        <v>10</v>
      </c>
      <c r="AD432" s="1">
        <v>1486</v>
      </c>
      <c r="AE432" s="1">
        <v>3.78</v>
      </c>
      <c r="AF432" s="1">
        <v>326</v>
      </c>
      <c r="AG432" s="1" t="s">
        <v>40</v>
      </c>
      <c r="AH432" s="1" t="s">
        <v>41</v>
      </c>
      <c r="AI432" s="1" t="s">
        <v>41</v>
      </c>
      <c r="AJ432" s="1">
        <v>20</v>
      </c>
      <c r="AK432" s="1">
        <v>2.6</v>
      </c>
      <c r="AL432" s="1">
        <v>5</v>
      </c>
      <c r="AM432" s="1" t="s">
        <v>45</v>
      </c>
      <c r="AN432" s="1">
        <v>74</v>
      </c>
      <c r="AO432" s="1">
        <v>1.03</v>
      </c>
      <c r="AP432" s="1">
        <v>5.6000000000000001E-2</v>
      </c>
      <c r="AQ432" s="1">
        <v>7</v>
      </c>
      <c r="AR432" s="1">
        <v>8</v>
      </c>
      <c r="AS432" s="1">
        <v>0.55000000000000004</v>
      </c>
      <c r="AT432" s="1">
        <v>37</v>
      </c>
      <c r="AU432" s="1">
        <v>0.02</v>
      </c>
      <c r="AV432" s="1" t="s">
        <v>44</v>
      </c>
      <c r="AW432" s="1">
        <v>1.1299999999999999</v>
      </c>
      <c r="AX432" s="1">
        <v>0.09</v>
      </c>
      <c r="AY432" s="1">
        <v>0.24</v>
      </c>
      <c r="AZ432" s="1" t="s">
        <v>41</v>
      </c>
    </row>
    <row r="433" spans="1:52" s="1" customFormat="1" x14ac:dyDescent="0.25">
      <c r="A433" s="1" t="s">
        <v>37</v>
      </c>
      <c r="B433" s="1">
        <v>207</v>
      </c>
      <c r="C433" s="1">
        <v>217</v>
      </c>
      <c r="D433" s="1">
        <v>10</v>
      </c>
      <c r="E433" s="1">
        <f t="shared" si="56"/>
        <v>63.093600000000002</v>
      </c>
      <c r="F433" s="1">
        <f t="shared" si="57"/>
        <v>66.141599999999997</v>
      </c>
      <c r="G433" s="1">
        <f t="shared" si="58"/>
        <v>3.048</v>
      </c>
      <c r="H433" s="1" t="s">
        <v>15</v>
      </c>
      <c r="I433" s="1">
        <v>501217</v>
      </c>
      <c r="N433" s="1" t="s">
        <v>57</v>
      </c>
      <c r="Q433" s="1">
        <v>4.8000000000000001E-2</v>
      </c>
      <c r="R433" s="1">
        <v>1</v>
      </c>
      <c r="S433" s="1">
        <v>0.03</v>
      </c>
      <c r="W433" s="1">
        <v>26</v>
      </c>
      <c r="X433" s="1">
        <v>463</v>
      </c>
      <c r="Y433" s="1">
        <v>3</v>
      </c>
      <c r="Z433" s="1">
        <v>33</v>
      </c>
      <c r="AA433" s="1">
        <v>1</v>
      </c>
      <c r="AB433" s="1">
        <v>29</v>
      </c>
      <c r="AC433" s="1">
        <v>10</v>
      </c>
      <c r="AD433" s="1">
        <v>2906</v>
      </c>
      <c r="AE433" s="1">
        <v>7.72</v>
      </c>
      <c r="AF433" s="1">
        <v>287</v>
      </c>
      <c r="AG433" s="1" t="s">
        <v>40</v>
      </c>
      <c r="AH433" s="1" t="s">
        <v>41</v>
      </c>
      <c r="AI433" s="1">
        <v>3</v>
      </c>
      <c r="AJ433" s="1">
        <v>3</v>
      </c>
      <c r="AK433" s="1" t="s">
        <v>42</v>
      </c>
      <c r="AL433" s="1">
        <v>7</v>
      </c>
      <c r="AM433" s="1" t="s">
        <v>45</v>
      </c>
      <c r="AN433" s="1">
        <v>26</v>
      </c>
      <c r="AO433" s="1">
        <v>0.34</v>
      </c>
      <c r="AP433" s="1">
        <v>7.0000000000000007E-2</v>
      </c>
      <c r="AQ433" s="1">
        <v>58</v>
      </c>
      <c r="AR433" s="1">
        <v>28</v>
      </c>
      <c r="AS433" s="1">
        <v>0.54</v>
      </c>
      <c r="AT433" s="1">
        <v>13</v>
      </c>
      <c r="AU433" s="1" t="s">
        <v>43</v>
      </c>
      <c r="AV433" s="1" t="s">
        <v>44</v>
      </c>
      <c r="AW433" s="1">
        <v>0.33</v>
      </c>
      <c r="AX433" s="1" t="s">
        <v>43</v>
      </c>
      <c r="AY433" s="1">
        <v>0.28000000000000003</v>
      </c>
      <c r="AZ433" s="1">
        <v>2</v>
      </c>
    </row>
    <row r="434" spans="1:52" s="1" customFormat="1" x14ac:dyDescent="0.25">
      <c r="A434" s="1" t="s">
        <v>37</v>
      </c>
      <c r="B434" s="1">
        <v>217</v>
      </c>
      <c r="C434" s="1">
        <v>227</v>
      </c>
      <c r="D434" s="1">
        <v>10</v>
      </c>
      <c r="E434" s="1">
        <f t="shared" si="56"/>
        <v>66.141599999999997</v>
      </c>
      <c r="F434" s="1">
        <f t="shared" si="57"/>
        <v>69.189599999999999</v>
      </c>
      <c r="G434" s="1">
        <f t="shared" si="58"/>
        <v>3.048</v>
      </c>
      <c r="H434" s="1" t="s">
        <v>15</v>
      </c>
      <c r="I434" s="1">
        <v>501218</v>
      </c>
      <c r="N434" s="1" t="s">
        <v>57</v>
      </c>
      <c r="Q434" s="1">
        <v>0.11899999999999999</v>
      </c>
      <c r="R434" s="1">
        <v>8.6</v>
      </c>
      <c r="S434" s="1">
        <v>0.08</v>
      </c>
      <c r="W434" s="1">
        <v>17</v>
      </c>
      <c r="X434" s="1">
        <v>1157</v>
      </c>
      <c r="Y434" s="1">
        <v>12</v>
      </c>
      <c r="Z434" s="1">
        <v>135</v>
      </c>
      <c r="AA434" s="1">
        <v>8.6</v>
      </c>
      <c r="AB434" s="1">
        <v>32</v>
      </c>
      <c r="AC434" s="1">
        <v>20</v>
      </c>
      <c r="AD434" s="1">
        <v>3373</v>
      </c>
      <c r="AE434" s="1">
        <v>8.91</v>
      </c>
      <c r="AF434" s="1">
        <v>727</v>
      </c>
      <c r="AG434" s="1" t="s">
        <v>40</v>
      </c>
      <c r="AH434" s="1" t="s">
        <v>41</v>
      </c>
      <c r="AI434" s="1">
        <v>2</v>
      </c>
      <c r="AJ434" s="1">
        <v>5</v>
      </c>
      <c r="AK434" s="1">
        <v>1</v>
      </c>
      <c r="AL434" s="1">
        <v>9</v>
      </c>
      <c r="AM434" s="1" t="s">
        <v>45</v>
      </c>
      <c r="AN434" s="1">
        <v>33</v>
      </c>
      <c r="AO434" s="1">
        <v>0.44</v>
      </c>
      <c r="AP434" s="1">
        <v>8.8999999999999996E-2</v>
      </c>
      <c r="AQ434" s="1">
        <v>31</v>
      </c>
      <c r="AR434" s="1">
        <v>39</v>
      </c>
      <c r="AS434" s="1">
        <v>0.64</v>
      </c>
      <c r="AT434" s="1">
        <v>209</v>
      </c>
      <c r="AU434" s="1" t="s">
        <v>43</v>
      </c>
      <c r="AV434" s="1" t="s">
        <v>44</v>
      </c>
      <c r="AW434" s="1">
        <v>0.47</v>
      </c>
      <c r="AX434" s="1" t="s">
        <v>43</v>
      </c>
      <c r="AY434" s="1">
        <v>0.27</v>
      </c>
      <c r="AZ434" s="1">
        <v>78</v>
      </c>
    </row>
    <row r="435" spans="1:52" s="1" customFormat="1" x14ac:dyDescent="0.25">
      <c r="A435" s="1" t="s">
        <v>37</v>
      </c>
      <c r="B435" s="1">
        <v>227</v>
      </c>
      <c r="C435" s="1">
        <v>237</v>
      </c>
      <c r="D435" s="1">
        <v>10</v>
      </c>
      <c r="E435" s="1">
        <f t="shared" si="56"/>
        <v>69.189599999999999</v>
      </c>
      <c r="F435" s="1">
        <f t="shared" si="57"/>
        <v>72.2376</v>
      </c>
      <c r="G435" s="1">
        <f t="shared" si="58"/>
        <v>3.048</v>
      </c>
      <c r="H435" s="1" t="s">
        <v>15</v>
      </c>
      <c r="I435" s="1">
        <v>501219</v>
      </c>
      <c r="N435" s="1" t="s">
        <v>57</v>
      </c>
      <c r="Q435" s="1">
        <v>6.4000000000000001E-2</v>
      </c>
      <c r="R435" s="1">
        <v>1.6</v>
      </c>
      <c r="S435" s="1">
        <v>0.04</v>
      </c>
      <c r="W435" s="1">
        <v>3</v>
      </c>
      <c r="X435" s="1">
        <v>647</v>
      </c>
      <c r="Y435" s="1" t="s">
        <v>45</v>
      </c>
      <c r="Z435" s="1">
        <v>59</v>
      </c>
      <c r="AA435" s="1">
        <v>1.6</v>
      </c>
      <c r="AB435" s="1">
        <v>24</v>
      </c>
      <c r="AC435" s="1">
        <v>14</v>
      </c>
      <c r="AD435" s="1">
        <v>6525</v>
      </c>
      <c r="AE435" s="1">
        <v>11.57</v>
      </c>
      <c r="AF435" s="1">
        <v>261</v>
      </c>
      <c r="AG435" s="1" t="s">
        <v>40</v>
      </c>
      <c r="AH435" s="1" t="s">
        <v>41</v>
      </c>
      <c r="AI435" s="1">
        <v>2</v>
      </c>
      <c r="AJ435" s="1">
        <v>4</v>
      </c>
      <c r="AK435" s="1">
        <v>0.7</v>
      </c>
      <c r="AL435" s="1">
        <v>5</v>
      </c>
      <c r="AM435" s="1" t="s">
        <v>45</v>
      </c>
      <c r="AN435" s="1">
        <v>42</v>
      </c>
      <c r="AO435" s="1">
        <v>0.49</v>
      </c>
      <c r="AP435" s="1">
        <v>9.0999999999999998E-2</v>
      </c>
      <c r="AQ435" s="1">
        <v>64</v>
      </c>
      <c r="AR435" s="1">
        <v>9</v>
      </c>
      <c r="AS435" s="1">
        <v>0.84</v>
      </c>
      <c r="AT435" s="1">
        <v>14</v>
      </c>
      <c r="AU435" s="1" t="s">
        <v>43</v>
      </c>
      <c r="AV435" s="1" t="s">
        <v>44</v>
      </c>
      <c r="AW435" s="1">
        <v>0.38</v>
      </c>
      <c r="AX435" s="1" t="s">
        <v>43</v>
      </c>
      <c r="AY435" s="1">
        <v>0.22</v>
      </c>
      <c r="AZ435" s="1">
        <v>2</v>
      </c>
    </row>
    <row r="436" spans="1:52" s="1" customFormat="1" x14ac:dyDescent="0.25">
      <c r="A436" s="1" t="s">
        <v>37</v>
      </c>
      <c r="B436" s="1">
        <v>237</v>
      </c>
      <c r="C436" s="1">
        <v>247</v>
      </c>
      <c r="D436" s="1">
        <v>10</v>
      </c>
      <c r="E436" s="1">
        <f t="shared" si="56"/>
        <v>72.2376</v>
      </c>
      <c r="F436" s="1">
        <f t="shared" si="57"/>
        <v>75.285600000000002</v>
      </c>
      <c r="G436" s="1">
        <f t="shared" si="58"/>
        <v>3.048</v>
      </c>
      <c r="H436" s="1" t="s">
        <v>15</v>
      </c>
      <c r="I436" s="1">
        <v>501220</v>
      </c>
      <c r="N436" s="1" t="s">
        <v>57</v>
      </c>
      <c r="Q436" s="1">
        <v>0.24</v>
      </c>
      <c r="R436" s="1">
        <v>5.3</v>
      </c>
      <c r="S436" s="1">
        <v>0.09</v>
      </c>
      <c r="W436" s="1">
        <v>10</v>
      </c>
      <c r="X436" s="1">
        <v>2283</v>
      </c>
      <c r="Y436" s="1">
        <v>4</v>
      </c>
      <c r="Z436" s="1">
        <v>72</v>
      </c>
      <c r="AA436" s="1">
        <v>5.3</v>
      </c>
      <c r="AB436" s="1">
        <v>30</v>
      </c>
      <c r="AC436" s="1">
        <v>19</v>
      </c>
      <c r="AD436" s="1">
        <v>4271</v>
      </c>
      <c r="AE436" s="1">
        <v>11.01</v>
      </c>
      <c r="AF436" s="1">
        <v>706</v>
      </c>
      <c r="AG436" s="1" t="s">
        <v>40</v>
      </c>
      <c r="AH436" s="1" t="s">
        <v>41</v>
      </c>
      <c r="AI436" s="1">
        <v>3</v>
      </c>
      <c r="AJ436" s="1">
        <v>4</v>
      </c>
      <c r="AK436" s="1" t="s">
        <v>42</v>
      </c>
      <c r="AL436" s="1">
        <v>6</v>
      </c>
      <c r="AM436" s="1" t="s">
        <v>45</v>
      </c>
      <c r="AN436" s="1">
        <v>47</v>
      </c>
      <c r="AO436" s="1">
        <v>0.54</v>
      </c>
      <c r="AP436" s="1">
        <v>0.14299999999999999</v>
      </c>
      <c r="AQ436" s="1">
        <v>64</v>
      </c>
      <c r="AR436" s="1">
        <v>11</v>
      </c>
      <c r="AS436" s="1">
        <v>0.8</v>
      </c>
      <c r="AT436" s="1">
        <v>17</v>
      </c>
      <c r="AU436" s="1" t="s">
        <v>43</v>
      </c>
      <c r="AV436" s="1" t="s">
        <v>44</v>
      </c>
      <c r="AW436" s="1">
        <v>0.4</v>
      </c>
      <c r="AX436" s="1" t="s">
        <v>43</v>
      </c>
      <c r="AY436" s="1">
        <v>0.2</v>
      </c>
      <c r="AZ436" s="1">
        <v>2</v>
      </c>
    </row>
    <row r="437" spans="1:52" s="1" customFormat="1" x14ac:dyDescent="0.25">
      <c r="A437" s="1" t="s">
        <v>37</v>
      </c>
      <c r="B437" s="1">
        <v>247</v>
      </c>
      <c r="C437" s="1">
        <v>257</v>
      </c>
      <c r="D437" s="1">
        <v>10</v>
      </c>
      <c r="E437" s="1">
        <f t="shared" si="56"/>
        <v>75.285600000000002</v>
      </c>
      <c r="F437" s="1">
        <f t="shared" si="57"/>
        <v>78.333600000000004</v>
      </c>
      <c r="G437" s="1">
        <f t="shared" si="58"/>
        <v>3.048</v>
      </c>
      <c r="H437" s="1" t="s">
        <v>15</v>
      </c>
      <c r="I437" s="1">
        <v>501221</v>
      </c>
      <c r="N437" s="1" t="s">
        <v>57</v>
      </c>
      <c r="Q437" s="1">
        <v>0.11899999999999999</v>
      </c>
      <c r="R437" s="1">
        <v>3.1</v>
      </c>
      <c r="S437" s="1">
        <v>0.08</v>
      </c>
      <c r="W437" s="1">
        <v>13</v>
      </c>
      <c r="X437" s="1">
        <v>1151</v>
      </c>
      <c r="Y437" s="1">
        <v>4</v>
      </c>
      <c r="Z437" s="1">
        <v>37</v>
      </c>
      <c r="AA437" s="1">
        <v>3.1</v>
      </c>
      <c r="AB437" s="1">
        <v>21</v>
      </c>
      <c r="AC437" s="1">
        <v>14</v>
      </c>
      <c r="AD437" s="1">
        <v>6146</v>
      </c>
      <c r="AE437" s="1">
        <v>9.34</v>
      </c>
      <c r="AF437" s="1">
        <v>364</v>
      </c>
      <c r="AG437" s="1" t="s">
        <v>40</v>
      </c>
      <c r="AH437" s="1" t="s">
        <v>41</v>
      </c>
      <c r="AI437" s="1">
        <v>3</v>
      </c>
      <c r="AJ437" s="1">
        <v>3</v>
      </c>
      <c r="AK437" s="1">
        <v>0.5</v>
      </c>
      <c r="AL437" s="1">
        <v>5</v>
      </c>
      <c r="AM437" s="1" t="s">
        <v>45</v>
      </c>
      <c r="AN437" s="1">
        <v>44</v>
      </c>
      <c r="AO437" s="1">
        <v>0.44</v>
      </c>
      <c r="AP437" s="1">
        <v>0.114</v>
      </c>
      <c r="AQ437" s="1">
        <v>66</v>
      </c>
      <c r="AR437" s="1">
        <v>17</v>
      </c>
      <c r="AS437" s="1">
        <v>0.76</v>
      </c>
      <c r="AT437" s="1">
        <v>11</v>
      </c>
      <c r="AU437" s="1" t="s">
        <v>43</v>
      </c>
      <c r="AV437" s="1" t="s">
        <v>44</v>
      </c>
      <c r="AW437" s="1">
        <v>0.43</v>
      </c>
      <c r="AX437" s="1" t="s">
        <v>43</v>
      </c>
      <c r="AY437" s="1">
        <v>0.24</v>
      </c>
      <c r="AZ437" s="1" t="s">
        <v>41</v>
      </c>
    </row>
    <row r="438" spans="1:52" s="1" customFormat="1" x14ac:dyDescent="0.25">
      <c r="A438" s="1" t="s">
        <v>37</v>
      </c>
      <c r="B438" s="1">
        <v>257</v>
      </c>
      <c r="C438" s="1">
        <v>267</v>
      </c>
      <c r="D438" s="1">
        <v>10</v>
      </c>
      <c r="E438" s="1">
        <f t="shared" si="56"/>
        <v>78.333600000000004</v>
      </c>
      <c r="F438" s="1">
        <f t="shared" si="57"/>
        <v>81.381600000000006</v>
      </c>
      <c r="G438" s="1">
        <f t="shared" si="58"/>
        <v>3.048</v>
      </c>
      <c r="H438" s="1" t="s">
        <v>15</v>
      </c>
      <c r="I438" s="1">
        <v>501222</v>
      </c>
      <c r="N438" s="1" t="s">
        <v>57</v>
      </c>
      <c r="Q438" s="1">
        <v>0.106</v>
      </c>
      <c r="R438" s="1">
        <v>2.4</v>
      </c>
      <c r="S438" s="1">
        <v>0.04</v>
      </c>
      <c r="W438" s="1">
        <v>2</v>
      </c>
      <c r="X438" s="1">
        <v>1054</v>
      </c>
      <c r="Y438" s="1" t="s">
        <v>45</v>
      </c>
      <c r="Z438" s="1">
        <v>33</v>
      </c>
      <c r="AA438" s="1">
        <v>2.4</v>
      </c>
      <c r="AB438" s="1">
        <v>26</v>
      </c>
      <c r="AC438" s="1">
        <v>16</v>
      </c>
      <c r="AD438" s="1">
        <v>5353</v>
      </c>
      <c r="AE438" s="1">
        <v>11.11</v>
      </c>
      <c r="AF438" s="1">
        <v>437</v>
      </c>
      <c r="AG438" s="1" t="s">
        <v>40</v>
      </c>
      <c r="AH438" s="1" t="s">
        <v>41</v>
      </c>
      <c r="AI438" s="1">
        <v>2</v>
      </c>
      <c r="AJ438" s="1">
        <v>3</v>
      </c>
      <c r="AK438" s="1" t="s">
        <v>42</v>
      </c>
      <c r="AL438" s="1">
        <v>4</v>
      </c>
      <c r="AM438" s="1" t="s">
        <v>45</v>
      </c>
      <c r="AN438" s="1">
        <v>58</v>
      </c>
      <c r="AO438" s="1">
        <v>0.41</v>
      </c>
      <c r="AP438" s="1">
        <v>8.3000000000000004E-2</v>
      </c>
      <c r="AQ438" s="1">
        <v>37</v>
      </c>
      <c r="AR438" s="1">
        <v>27</v>
      </c>
      <c r="AS438" s="1">
        <v>1.03</v>
      </c>
      <c r="AT438" s="1">
        <v>11</v>
      </c>
      <c r="AU438" s="1" t="s">
        <v>43</v>
      </c>
      <c r="AV438" s="1" t="s">
        <v>44</v>
      </c>
      <c r="AW438" s="1">
        <v>0.38</v>
      </c>
      <c r="AX438" s="1" t="s">
        <v>43</v>
      </c>
      <c r="AY438" s="1">
        <v>0.19</v>
      </c>
      <c r="AZ438" s="1" t="s">
        <v>41</v>
      </c>
    </row>
    <row r="439" spans="1:52" s="1" customFormat="1" x14ac:dyDescent="0.25">
      <c r="A439" s="1" t="s">
        <v>37</v>
      </c>
      <c r="B439" s="1">
        <v>267</v>
      </c>
      <c r="C439" s="1">
        <v>277</v>
      </c>
      <c r="D439" s="1">
        <v>10</v>
      </c>
      <c r="E439" s="1">
        <f t="shared" si="56"/>
        <v>81.381600000000006</v>
      </c>
      <c r="F439" s="1">
        <f t="shared" si="57"/>
        <v>84.429600000000008</v>
      </c>
      <c r="G439" s="1">
        <f t="shared" si="58"/>
        <v>3.048</v>
      </c>
      <c r="H439" s="1" t="s">
        <v>15</v>
      </c>
      <c r="I439" s="1">
        <v>501223</v>
      </c>
      <c r="N439" s="1" t="s">
        <v>57</v>
      </c>
      <c r="Q439" s="1">
        <v>9.0999999999999998E-2</v>
      </c>
      <c r="R439" s="1">
        <v>2.2999999999999998</v>
      </c>
      <c r="S439" s="1">
        <v>0.04</v>
      </c>
      <c r="W439" s="1">
        <v>5</v>
      </c>
      <c r="X439" s="1">
        <v>862</v>
      </c>
      <c r="Y439" s="1" t="s">
        <v>45</v>
      </c>
      <c r="Z439" s="1">
        <v>35</v>
      </c>
      <c r="AA439" s="1">
        <v>2.2999999999999998</v>
      </c>
      <c r="AB439" s="1">
        <v>28</v>
      </c>
      <c r="AC439" s="1">
        <v>21</v>
      </c>
      <c r="AD439" s="1">
        <v>5457</v>
      </c>
      <c r="AE439" s="1">
        <v>10.6</v>
      </c>
      <c r="AF439" s="1">
        <v>374</v>
      </c>
      <c r="AG439" s="1" t="s">
        <v>40</v>
      </c>
      <c r="AH439" s="1" t="s">
        <v>41</v>
      </c>
      <c r="AI439" s="1" t="s">
        <v>41</v>
      </c>
      <c r="AJ439" s="1">
        <v>3</v>
      </c>
      <c r="AK439" s="1" t="s">
        <v>42</v>
      </c>
      <c r="AL439" s="1">
        <v>11</v>
      </c>
      <c r="AM439" s="1" t="s">
        <v>45</v>
      </c>
      <c r="AN439" s="1">
        <v>70</v>
      </c>
      <c r="AO439" s="1">
        <v>0.44</v>
      </c>
      <c r="AP439" s="1">
        <v>0.104</v>
      </c>
      <c r="AQ439" s="1">
        <v>31</v>
      </c>
      <c r="AR439" s="1">
        <v>37</v>
      </c>
      <c r="AS439" s="1">
        <v>1.03</v>
      </c>
      <c r="AT439" s="1">
        <v>7</v>
      </c>
      <c r="AU439" s="1" t="s">
        <v>43</v>
      </c>
      <c r="AV439" s="1" t="s">
        <v>44</v>
      </c>
      <c r="AW439" s="1">
        <v>0.34</v>
      </c>
      <c r="AX439" s="1" t="s">
        <v>43</v>
      </c>
      <c r="AY439" s="1">
        <v>0.19</v>
      </c>
      <c r="AZ439" s="1" t="s">
        <v>41</v>
      </c>
    </row>
    <row r="440" spans="1:52" s="1" customFormat="1" x14ac:dyDescent="0.25">
      <c r="A440" s="1" t="s">
        <v>37</v>
      </c>
      <c r="B440" s="1">
        <v>277</v>
      </c>
      <c r="C440" s="1">
        <v>287</v>
      </c>
      <c r="D440" s="1">
        <v>10</v>
      </c>
      <c r="E440" s="1">
        <f t="shared" si="56"/>
        <v>84.429600000000008</v>
      </c>
      <c r="F440" s="1">
        <f t="shared" si="57"/>
        <v>87.47760000000001</v>
      </c>
      <c r="G440" s="1">
        <f t="shared" si="58"/>
        <v>3.048</v>
      </c>
      <c r="H440" s="1" t="s">
        <v>15</v>
      </c>
      <c r="I440" s="1">
        <v>501224</v>
      </c>
      <c r="N440" s="1" t="s">
        <v>57</v>
      </c>
      <c r="Q440" s="1">
        <v>9.1999999999999998E-2</v>
      </c>
      <c r="R440" s="1">
        <v>3.5</v>
      </c>
      <c r="S440" s="1">
        <v>0.04</v>
      </c>
      <c r="W440" s="1">
        <v>2</v>
      </c>
      <c r="X440" s="1">
        <v>866</v>
      </c>
      <c r="Y440" s="1" t="s">
        <v>45</v>
      </c>
      <c r="Z440" s="1">
        <v>35</v>
      </c>
      <c r="AA440" s="1">
        <v>3.5</v>
      </c>
      <c r="AB440" s="1">
        <v>36</v>
      </c>
      <c r="AC440" s="1">
        <v>9</v>
      </c>
      <c r="AD440" s="1">
        <v>4379</v>
      </c>
      <c r="AE440" s="1">
        <v>9.81</v>
      </c>
      <c r="AF440" s="1">
        <v>152</v>
      </c>
      <c r="AG440" s="1" t="s">
        <v>40</v>
      </c>
      <c r="AH440" s="1" t="s">
        <v>41</v>
      </c>
      <c r="AI440" s="1">
        <v>2</v>
      </c>
      <c r="AJ440" s="1">
        <v>4</v>
      </c>
      <c r="AK440" s="1">
        <v>0.7</v>
      </c>
      <c r="AL440" s="1">
        <v>17</v>
      </c>
      <c r="AM440" s="1" t="s">
        <v>45</v>
      </c>
      <c r="AN440" s="1">
        <v>89</v>
      </c>
      <c r="AO440" s="1">
        <v>0.32</v>
      </c>
      <c r="AP440" s="1">
        <v>5.6000000000000001E-2</v>
      </c>
      <c r="AQ440" s="1">
        <v>44</v>
      </c>
      <c r="AR440" s="1">
        <v>87</v>
      </c>
      <c r="AS440" s="1">
        <v>1.05</v>
      </c>
      <c r="AT440" s="1">
        <v>167</v>
      </c>
      <c r="AU440" s="1" t="s">
        <v>43</v>
      </c>
      <c r="AV440" s="1" t="s">
        <v>44</v>
      </c>
      <c r="AW440" s="1">
        <v>0.36</v>
      </c>
      <c r="AX440" s="1" t="s">
        <v>43</v>
      </c>
      <c r="AY440" s="1">
        <v>0.19</v>
      </c>
      <c r="AZ440" s="1">
        <v>4</v>
      </c>
    </row>
    <row r="441" spans="1:52" s="1" customFormat="1" x14ac:dyDescent="0.25">
      <c r="A441" s="1" t="s">
        <v>37</v>
      </c>
      <c r="B441" s="1">
        <v>287</v>
      </c>
      <c r="C441" s="1">
        <v>297</v>
      </c>
      <c r="D441" s="1">
        <v>10</v>
      </c>
      <c r="E441" s="1">
        <f t="shared" si="56"/>
        <v>87.47760000000001</v>
      </c>
      <c r="F441" s="1">
        <f t="shared" si="57"/>
        <v>90.525600000000011</v>
      </c>
      <c r="G441" s="1">
        <f t="shared" si="58"/>
        <v>3.048</v>
      </c>
      <c r="H441" s="1" t="s">
        <v>15</v>
      </c>
      <c r="I441" s="1">
        <v>501225</v>
      </c>
      <c r="N441" s="1" t="s">
        <v>57</v>
      </c>
      <c r="Q441" s="1">
        <v>5.1999999999999998E-2</v>
      </c>
      <c r="R441" s="1">
        <v>1.3</v>
      </c>
      <c r="S441" s="1">
        <v>0.06</v>
      </c>
      <c r="W441" s="1">
        <v>3</v>
      </c>
      <c r="X441" s="1">
        <v>500</v>
      </c>
      <c r="Y441" s="1" t="s">
        <v>45</v>
      </c>
      <c r="Z441" s="1">
        <v>102</v>
      </c>
      <c r="AA441" s="1">
        <v>1.3</v>
      </c>
      <c r="AB441" s="1">
        <v>35</v>
      </c>
      <c r="AC441" s="1">
        <v>18</v>
      </c>
      <c r="AD441" s="1">
        <v>5722</v>
      </c>
      <c r="AE441" s="1">
        <v>8.66</v>
      </c>
      <c r="AF441" s="1">
        <v>449</v>
      </c>
      <c r="AG441" s="1" t="s">
        <v>40</v>
      </c>
      <c r="AH441" s="1" t="s">
        <v>41</v>
      </c>
      <c r="AI441" s="1">
        <v>2</v>
      </c>
      <c r="AJ441" s="1">
        <v>3</v>
      </c>
      <c r="AK441" s="1">
        <v>0.9</v>
      </c>
      <c r="AL441" s="1">
        <v>12</v>
      </c>
      <c r="AM441" s="1" t="s">
        <v>45</v>
      </c>
      <c r="AN441" s="1">
        <v>50</v>
      </c>
      <c r="AO441" s="1">
        <v>0.32</v>
      </c>
      <c r="AP441" s="1">
        <v>5.8999999999999997E-2</v>
      </c>
      <c r="AQ441" s="1">
        <v>57</v>
      </c>
      <c r="AR441" s="1">
        <v>28</v>
      </c>
      <c r="AS441" s="1">
        <v>0.8</v>
      </c>
      <c r="AT441" s="1">
        <v>15</v>
      </c>
      <c r="AU441" s="1" t="s">
        <v>43</v>
      </c>
      <c r="AV441" s="1" t="s">
        <v>44</v>
      </c>
      <c r="AW441" s="1">
        <v>0.34</v>
      </c>
      <c r="AX441" s="1" t="s">
        <v>43</v>
      </c>
      <c r="AY441" s="1">
        <v>0.21</v>
      </c>
      <c r="AZ441" s="1">
        <v>5</v>
      </c>
    </row>
    <row r="442" spans="1:52" s="1" customFormat="1" x14ac:dyDescent="0.25">
      <c r="A442" s="1" t="s">
        <v>37</v>
      </c>
      <c r="B442" s="1">
        <v>297</v>
      </c>
      <c r="C442" s="1">
        <v>307</v>
      </c>
      <c r="D442" s="1">
        <v>10</v>
      </c>
      <c r="E442" s="1">
        <f t="shared" si="56"/>
        <v>90.525600000000011</v>
      </c>
      <c r="F442" s="1">
        <f t="shared" si="57"/>
        <v>93.573599999999999</v>
      </c>
      <c r="G442" s="1">
        <f t="shared" si="58"/>
        <v>3.048</v>
      </c>
      <c r="H442" s="1" t="s">
        <v>15</v>
      </c>
      <c r="I442" s="1">
        <v>501227</v>
      </c>
      <c r="N442" s="1" t="s">
        <v>57</v>
      </c>
      <c r="Q442" s="1">
        <v>1.6E-2</v>
      </c>
      <c r="R442" s="1">
        <v>0.4</v>
      </c>
      <c r="S442" s="1">
        <v>0.04</v>
      </c>
      <c r="W442" s="1">
        <v>3</v>
      </c>
      <c r="X442" s="1">
        <v>155</v>
      </c>
      <c r="Y442" s="1" t="s">
        <v>45</v>
      </c>
      <c r="Z442" s="1">
        <v>98</v>
      </c>
      <c r="AA442" s="1">
        <v>0.4</v>
      </c>
      <c r="AB442" s="1">
        <v>66</v>
      </c>
      <c r="AC442" s="1">
        <v>10</v>
      </c>
      <c r="AD442" s="1">
        <v>5073</v>
      </c>
      <c r="AE442" s="1">
        <v>8.52</v>
      </c>
      <c r="AF442" s="1">
        <v>164</v>
      </c>
      <c r="AG442" s="1" t="s">
        <v>40</v>
      </c>
      <c r="AH442" s="1" t="s">
        <v>41</v>
      </c>
      <c r="AI442" s="1">
        <v>3</v>
      </c>
      <c r="AJ442" s="1">
        <v>5</v>
      </c>
      <c r="AK442" s="1">
        <v>1</v>
      </c>
      <c r="AL442" s="1">
        <v>12</v>
      </c>
      <c r="AM442" s="1" t="s">
        <v>45</v>
      </c>
      <c r="AN442" s="1">
        <v>58</v>
      </c>
      <c r="AO442" s="1">
        <v>0.54</v>
      </c>
      <c r="AP442" s="1">
        <v>5.2999999999999999E-2</v>
      </c>
      <c r="AQ442" s="1">
        <v>70</v>
      </c>
      <c r="AR442" s="1">
        <v>123</v>
      </c>
      <c r="AS442" s="1">
        <v>1.1299999999999999</v>
      </c>
      <c r="AT442" s="1">
        <v>88</v>
      </c>
      <c r="AU442" s="1">
        <v>0.02</v>
      </c>
      <c r="AV442" s="1" t="s">
        <v>44</v>
      </c>
      <c r="AW442" s="1">
        <v>0.65</v>
      </c>
      <c r="AX442" s="1" t="s">
        <v>43</v>
      </c>
      <c r="AY442" s="1">
        <v>0.36</v>
      </c>
      <c r="AZ442" s="1">
        <v>2</v>
      </c>
    </row>
    <row r="443" spans="1:52" s="1" customFormat="1" x14ac:dyDescent="0.25">
      <c r="A443" s="1" t="s">
        <v>37</v>
      </c>
      <c r="B443" s="1">
        <v>307</v>
      </c>
      <c r="C443" s="1">
        <v>317</v>
      </c>
      <c r="D443" s="1">
        <v>10</v>
      </c>
      <c r="E443" s="1">
        <f t="shared" si="56"/>
        <v>93.573599999999999</v>
      </c>
      <c r="F443" s="1">
        <f t="shared" si="57"/>
        <v>96.621600000000001</v>
      </c>
      <c r="G443" s="1">
        <f t="shared" si="58"/>
        <v>3.048</v>
      </c>
      <c r="H443" s="1" t="s">
        <v>15</v>
      </c>
      <c r="I443" s="1">
        <v>501228</v>
      </c>
      <c r="N443" s="1" t="s">
        <v>57</v>
      </c>
      <c r="Q443" s="1">
        <v>1.7999999999999999E-2</v>
      </c>
      <c r="R443" s="1">
        <v>0.5</v>
      </c>
      <c r="S443" s="1">
        <v>0.04</v>
      </c>
      <c r="W443" s="1">
        <v>2</v>
      </c>
      <c r="X443" s="1">
        <v>178</v>
      </c>
      <c r="Y443" s="1">
        <v>53</v>
      </c>
      <c r="Z443" s="1">
        <v>588</v>
      </c>
      <c r="AA443" s="1">
        <v>0.5</v>
      </c>
      <c r="AB443" s="1">
        <v>132</v>
      </c>
      <c r="AC443" s="1">
        <v>14</v>
      </c>
      <c r="AD443" s="1">
        <v>9722</v>
      </c>
      <c r="AE443" s="1">
        <v>11.83</v>
      </c>
      <c r="AF443" s="1">
        <v>105</v>
      </c>
      <c r="AG443" s="1" t="s">
        <v>40</v>
      </c>
      <c r="AH443" s="1" t="s">
        <v>41</v>
      </c>
      <c r="AI443" s="1" t="s">
        <v>41</v>
      </c>
      <c r="AJ443" s="1">
        <v>10</v>
      </c>
      <c r="AK443" s="1">
        <v>5.4</v>
      </c>
      <c r="AL443" s="1">
        <v>59</v>
      </c>
      <c r="AM443" s="1" t="s">
        <v>45</v>
      </c>
      <c r="AN443" s="1">
        <v>78</v>
      </c>
      <c r="AO443" s="1">
        <v>1.31</v>
      </c>
      <c r="AP443" s="1">
        <v>5.8999999999999997E-2</v>
      </c>
      <c r="AQ443" s="1">
        <v>31</v>
      </c>
      <c r="AR443" s="1">
        <v>167</v>
      </c>
      <c r="AS443" s="1">
        <v>1.33</v>
      </c>
      <c r="AT443" s="1">
        <v>101</v>
      </c>
      <c r="AU443" s="1" t="s">
        <v>43</v>
      </c>
      <c r="AV443" s="1" t="s">
        <v>44</v>
      </c>
      <c r="AW443" s="1">
        <v>0.56999999999999995</v>
      </c>
      <c r="AX443" s="1" t="s">
        <v>43</v>
      </c>
      <c r="AY443" s="1">
        <v>0.18</v>
      </c>
      <c r="AZ443" s="1">
        <v>2</v>
      </c>
    </row>
    <row r="444" spans="1:52" s="1" customFormat="1" x14ac:dyDescent="0.25">
      <c r="A444" s="1" t="s">
        <v>37</v>
      </c>
      <c r="B444" s="1">
        <v>317</v>
      </c>
      <c r="C444" s="1">
        <v>327</v>
      </c>
      <c r="D444" s="1">
        <v>10</v>
      </c>
      <c r="E444" s="1">
        <f t="shared" si="56"/>
        <v>96.621600000000001</v>
      </c>
      <c r="F444" s="1">
        <f t="shared" si="57"/>
        <v>99.669600000000003</v>
      </c>
      <c r="G444" s="1">
        <f t="shared" si="58"/>
        <v>3.048</v>
      </c>
      <c r="H444" s="1" t="s">
        <v>15</v>
      </c>
      <c r="I444" s="1">
        <v>501229</v>
      </c>
      <c r="N444" s="1" t="s">
        <v>57</v>
      </c>
      <c r="Q444" s="1">
        <v>3.5999999999999997E-2</v>
      </c>
      <c r="R444" s="1">
        <v>1.1000000000000001</v>
      </c>
      <c r="S444" s="1">
        <v>0.05</v>
      </c>
      <c r="W444" s="1">
        <v>2</v>
      </c>
      <c r="X444" s="1">
        <v>353</v>
      </c>
      <c r="Y444" s="1" t="s">
        <v>45</v>
      </c>
      <c r="Z444" s="1">
        <v>134</v>
      </c>
      <c r="AA444" s="1">
        <v>1.1000000000000001</v>
      </c>
      <c r="AB444" s="1">
        <v>29</v>
      </c>
      <c r="AC444" s="1">
        <v>16</v>
      </c>
      <c r="AD444" s="1">
        <v>5296</v>
      </c>
      <c r="AE444" s="1">
        <v>8.7799999999999994</v>
      </c>
      <c r="AF444" s="1">
        <v>250</v>
      </c>
      <c r="AG444" s="1" t="s">
        <v>40</v>
      </c>
      <c r="AH444" s="1" t="s">
        <v>41</v>
      </c>
      <c r="AI444" s="1">
        <v>4</v>
      </c>
      <c r="AJ444" s="1">
        <v>5</v>
      </c>
      <c r="AK444" s="1">
        <v>1</v>
      </c>
      <c r="AL444" s="1">
        <v>11</v>
      </c>
      <c r="AM444" s="1" t="s">
        <v>45</v>
      </c>
      <c r="AN444" s="1">
        <v>54</v>
      </c>
      <c r="AO444" s="1">
        <v>0.38</v>
      </c>
      <c r="AP444" s="1">
        <v>0.06</v>
      </c>
      <c r="AQ444" s="1">
        <v>97</v>
      </c>
      <c r="AR444" s="1">
        <v>19</v>
      </c>
      <c r="AS444" s="1">
        <v>0.74</v>
      </c>
      <c r="AT444" s="1">
        <v>18</v>
      </c>
      <c r="AU444" s="1" t="s">
        <v>43</v>
      </c>
      <c r="AV444" s="1" t="s">
        <v>44</v>
      </c>
      <c r="AW444" s="1">
        <v>0.36</v>
      </c>
      <c r="AX444" s="1" t="s">
        <v>43</v>
      </c>
      <c r="AY444" s="1">
        <v>0.19</v>
      </c>
      <c r="AZ444" s="1" t="s">
        <v>41</v>
      </c>
    </row>
    <row r="445" spans="1:52" s="1" customFormat="1" x14ac:dyDescent="0.25">
      <c r="A445" s="1" t="s">
        <v>37</v>
      </c>
      <c r="B445" s="1">
        <v>327</v>
      </c>
      <c r="C445" s="1">
        <v>337</v>
      </c>
      <c r="D445" s="1">
        <v>10</v>
      </c>
      <c r="E445" s="1">
        <f t="shared" si="56"/>
        <v>99.669600000000003</v>
      </c>
      <c r="F445" s="1">
        <f t="shared" si="57"/>
        <v>102.7176</v>
      </c>
      <c r="G445" s="1">
        <f t="shared" si="58"/>
        <v>3.048</v>
      </c>
      <c r="H445" s="1" t="s">
        <v>15</v>
      </c>
      <c r="I445" s="1">
        <v>501231</v>
      </c>
      <c r="N445" s="1" t="s">
        <v>57</v>
      </c>
      <c r="Q445" s="1">
        <v>6.2E-2</v>
      </c>
      <c r="R445" s="1">
        <v>1.8</v>
      </c>
      <c r="S445" s="1">
        <v>0.05</v>
      </c>
      <c r="W445" s="1">
        <v>2</v>
      </c>
      <c r="X445" s="1">
        <v>566</v>
      </c>
      <c r="Y445" s="1" t="s">
        <v>45</v>
      </c>
      <c r="Z445" s="1">
        <v>135</v>
      </c>
      <c r="AA445" s="1">
        <v>1.8</v>
      </c>
      <c r="AB445" s="1">
        <v>31</v>
      </c>
      <c r="AC445" s="1">
        <v>14</v>
      </c>
      <c r="AD445" s="1">
        <v>4093</v>
      </c>
      <c r="AE445" s="1">
        <v>8.74</v>
      </c>
      <c r="AF445" s="1">
        <v>312</v>
      </c>
      <c r="AG445" s="1" t="s">
        <v>40</v>
      </c>
      <c r="AH445" s="1" t="s">
        <v>41</v>
      </c>
      <c r="AI445" s="1">
        <v>4</v>
      </c>
      <c r="AJ445" s="1">
        <v>3</v>
      </c>
      <c r="AK445" s="1">
        <v>1.5</v>
      </c>
      <c r="AL445" s="1">
        <v>9</v>
      </c>
      <c r="AM445" s="1" t="s">
        <v>45</v>
      </c>
      <c r="AN445" s="1">
        <v>46</v>
      </c>
      <c r="AO445" s="1">
        <v>0.25</v>
      </c>
      <c r="AP445" s="1">
        <v>4.2000000000000003E-2</v>
      </c>
      <c r="AQ445" s="1">
        <v>69</v>
      </c>
      <c r="AR445" s="1">
        <v>15</v>
      </c>
      <c r="AS445" s="1">
        <v>0.74</v>
      </c>
      <c r="AT445" s="1">
        <v>9</v>
      </c>
      <c r="AU445" s="1" t="s">
        <v>43</v>
      </c>
      <c r="AV445" s="1" t="s">
        <v>44</v>
      </c>
      <c r="AW445" s="1">
        <v>0.28999999999999998</v>
      </c>
      <c r="AX445" s="1" t="s">
        <v>43</v>
      </c>
      <c r="AY445" s="1">
        <v>0.2</v>
      </c>
      <c r="AZ445" s="1" t="s">
        <v>41</v>
      </c>
    </row>
    <row r="446" spans="1:52" s="1" customFormat="1" x14ac:dyDescent="0.25">
      <c r="A446" s="1" t="s">
        <v>37</v>
      </c>
      <c r="B446" s="1">
        <v>337</v>
      </c>
      <c r="C446" s="1">
        <v>347</v>
      </c>
      <c r="D446" s="1">
        <v>10</v>
      </c>
      <c r="E446" s="1">
        <f t="shared" si="56"/>
        <v>102.7176</v>
      </c>
      <c r="F446" s="1">
        <f t="shared" si="57"/>
        <v>105.76560000000001</v>
      </c>
      <c r="G446" s="1">
        <f t="shared" si="58"/>
        <v>3.048</v>
      </c>
      <c r="H446" s="1" t="s">
        <v>15</v>
      </c>
      <c r="I446" s="1">
        <v>501232</v>
      </c>
      <c r="N446" s="1" t="s">
        <v>57</v>
      </c>
      <c r="Q446" s="1">
        <v>7.5999999999999998E-2</v>
      </c>
      <c r="R446" s="1">
        <v>2.2000000000000002</v>
      </c>
      <c r="S446" s="1">
        <v>0.04</v>
      </c>
      <c r="W446" s="1">
        <v>2</v>
      </c>
      <c r="X446" s="1">
        <v>691</v>
      </c>
      <c r="Y446" s="1">
        <v>5</v>
      </c>
      <c r="Z446" s="1">
        <v>330</v>
      </c>
      <c r="AA446" s="1">
        <v>2.2000000000000002</v>
      </c>
      <c r="AB446" s="1">
        <v>21</v>
      </c>
      <c r="AC446" s="1">
        <v>14</v>
      </c>
      <c r="AD446" s="1">
        <v>4438</v>
      </c>
      <c r="AE446" s="1">
        <v>7.27</v>
      </c>
      <c r="AF446" s="1">
        <v>428</v>
      </c>
      <c r="AG446" s="1" t="s">
        <v>40</v>
      </c>
      <c r="AH446" s="1" t="s">
        <v>41</v>
      </c>
      <c r="AI446" s="1">
        <v>5</v>
      </c>
      <c r="AJ446" s="1">
        <v>3</v>
      </c>
      <c r="AK446" s="1">
        <v>2.6</v>
      </c>
      <c r="AL446" s="1">
        <v>6</v>
      </c>
      <c r="AM446" s="1" t="s">
        <v>45</v>
      </c>
      <c r="AN446" s="1">
        <v>34</v>
      </c>
      <c r="AO446" s="1">
        <v>0.35</v>
      </c>
      <c r="AP446" s="1">
        <v>0.09</v>
      </c>
      <c r="AQ446" s="1">
        <v>83</v>
      </c>
      <c r="AR446" s="1">
        <v>5</v>
      </c>
      <c r="AS446" s="1">
        <v>0.6</v>
      </c>
      <c r="AT446" s="1">
        <v>11</v>
      </c>
      <c r="AU446" s="1" t="s">
        <v>43</v>
      </c>
      <c r="AV446" s="1" t="s">
        <v>44</v>
      </c>
      <c r="AW446" s="1">
        <v>0.32</v>
      </c>
      <c r="AX446" s="1" t="s">
        <v>43</v>
      </c>
      <c r="AY446" s="1">
        <v>0.27</v>
      </c>
      <c r="AZ446" s="1" t="s">
        <v>41</v>
      </c>
    </row>
    <row r="447" spans="1:52" s="1" customFormat="1" x14ac:dyDescent="0.25">
      <c r="A447" s="1" t="s">
        <v>37</v>
      </c>
      <c r="B447" s="1">
        <v>347</v>
      </c>
      <c r="C447" s="1">
        <v>357</v>
      </c>
      <c r="D447" s="1">
        <v>10</v>
      </c>
      <c r="E447" s="1">
        <f t="shared" si="56"/>
        <v>105.76560000000001</v>
      </c>
      <c r="F447" s="1">
        <f t="shared" si="57"/>
        <v>108.81360000000001</v>
      </c>
      <c r="G447" s="1">
        <f t="shared" si="58"/>
        <v>3.048</v>
      </c>
      <c r="H447" s="1" t="s">
        <v>15</v>
      </c>
      <c r="I447" s="1">
        <v>501233</v>
      </c>
      <c r="N447" s="1" t="s">
        <v>57</v>
      </c>
      <c r="Q447" s="1">
        <v>7.3999999999999996E-2</v>
      </c>
      <c r="R447" s="1">
        <v>2.8</v>
      </c>
      <c r="S447" s="1">
        <v>0.04</v>
      </c>
      <c r="W447" s="1">
        <v>3</v>
      </c>
      <c r="X447" s="1">
        <v>734</v>
      </c>
      <c r="Y447" s="1">
        <v>8</v>
      </c>
      <c r="Z447" s="1">
        <v>67</v>
      </c>
      <c r="AA447" s="1">
        <v>2.8</v>
      </c>
      <c r="AB447" s="1">
        <v>32</v>
      </c>
      <c r="AC447" s="1">
        <v>20</v>
      </c>
      <c r="AD447" s="1">
        <v>4669</v>
      </c>
      <c r="AE447" s="1">
        <v>9.41</v>
      </c>
      <c r="AF447" s="1">
        <v>659</v>
      </c>
      <c r="AG447" s="1" t="s">
        <v>40</v>
      </c>
      <c r="AH447" s="1" t="s">
        <v>41</v>
      </c>
      <c r="AI447" s="1">
        <v>3</v>
      </c>
      <c r="AJ447" s="1">
        <v>4</v>
      </c>
      <c r="AK447" s="1" t="s">
        <v>42</v>
      </c>
      <c r="AL447" s="1">
        <v>7</v>
      </c>
      <c r="AM447" s="1" t="s">
        <v>45</v>
      </c>
      <c r="AN447" s="1">
        <v>45</v>
      </c>
      <c r="AO447" s="1">
        <v>0.44</v>
      </c>
      <c r="AP447" s="1">
        <v>9.6000000000000002E-2</v>
      </c>
      <c r="AQ447" s="1">
        <v>67</v>
      </c>
      <c r="AR447" s="1">
        <v>22</v>
      </c>
      <c r="AS447" s="1">
        <v>0.73</v>
      </c>
      <c r="AT447" s="1">
        <v>13</v>
      </c>
      <c r="AU447" s="1" t="s">
        <v>43</v>
      </c>
      <c r="AV447" s="1" t="s">
        <v>44</v>
      </c>
      <c r="AW447" s="1">
        <v>0.39</v>
      </c>
      <c r="AX447" s="1" t="s">
        <v>43</v>
      </c>
      <c r="AY447" s="1">
        <v>0.24</v>
      </c>
      <c r="AZ447" s="1">
        <v>5</v>
      </c>
    </row>
    <row r="448" spans="1:52" s="1" customFormat="1" x14ac:dyDescent="0.25">
      <c r="A448" s="1" t="s">
        <v>37</v>
      </c>
      <c r="B448" s="1">
        <v>357</v>
      </c>
      <c r="C448" s="1">
        <v>367</v>
      </c>
      <c r="D448" s="1">
        <v>10</v>
      </c>
      <c r="E448" s="1">
        <f t="shared" si="56"/>
        <v>108.81360000000001</v>
      </c>
      <c r="F448" s="1">
        <f t="shared" si="57"/>
        <v>111.86160000000001</v>
      </c>
      <c r="G448" s="1">
        <f t="shared" si="58"/>
        <v>3.048</v>
      </c>
      <c r="H448" s="1" t="s">
        <v>15</v>
      </c>
      <c r="I448" s="1">
        <v>501234</v>
      </c>
      <c r="N448" s="1" t="s">
        <v>57</v>
      </c>
      <c r="Q448" s="1">
        <v>4.5999999999999999E-2</v>
      </c>
      <c r="R448" s="1">
        <v>0.9</v>
      </c>
      <c r="S448" s="1">
        <v>0.01</v>
      </c>
      <c r="W448" s="1">
        <v>2</v>
      </c>
      <c r="X448" s="1">
        <v>442</v>
      </c>
      <c r="Y448" s="1" t="s">
        <v>45</v>
      </c>
      <c r="Z448" s="1">
        <v>168</v>
      </c>
      <c r="AA448" s="1">
        <v>0.9</v>
      </c>
      <c r="AB448" s="1">
        <v>42</v>
      </c>
      <c r="AC448" s="1">
        <v>8</v>
      </c>
      <c r="AD448" s="1">
        <v>3648</v>
      </c>
      <c r="AE448" s="1">
        <v>7.93</v>
      </c>
      <c r="AF448" s="1">
        <v>163</v>
      </c>
      <c r="AG448" s="1" t="s">
        <v>40</v>
      </c>
      <c r="AH448" s="1" t="s">
        <v>41</v>
      </c>
      <c r="AI448" s="1" t="s">
        <v>41</v>
      </c>
      <c r="AJ448" s="1">
        <v>18</v>
      </c>
      <c r="AK448" s="1">
        <v>1.2</v>
      </c>
      <c r="AL448" s="1">
        <v>10</v>
      </c>
      <c r="AM448" s="1" t="s">
        <v>45</v>
      </c>
      <c r="AN448" s="1">
        <v>52</v>
      </c>
      <c r="AO448" s="1">
        <v>1.31</v>
      </c>
      <c r="AP448" s="1">
        <v>7.9000000000000001E-2</v>
      </c>
      <c r="AQ448" s="1">
        <v>23</v>
      </c>
      <c r="AR448" s="1">
        <v>86</v>
      </c>
      <c r="AS448" s="1">
        <v>0.89</v>
      </c>
      <c r="AT448" s="1">
        <v>47</v>
      </c>
      <c r="AU448" s="1" t="s">
        <v>43</v>
      </c>
      <c r="AV448" s="1" t="s">
        <v>44</v>
      </c>
      <c r="AW448" s="1">
        <v>0.9</v>
      </c>
      <c r="AX448" s="1">
        <v>0.02</v>
      </c>
      <c r="AY448" s="1">
        <v>0.33</v>
      </c>
      <c r="AZ448" s="1" t="s">
        <v>41</v>
      </c>
    </row>
    <row r="449" spans="1:52" s="1" customFormat="1" x14ac:dyDescent="0.25">
      <c r="A449" s="1" t="s">
        <v>37</v>
      </c>
      <c r="B449" s="1">
        <v>367</v>
      </c>
      <c r="C449" s="1">
        <v>377</v>
      </c>
      <c r="D449" s="1">
        <v>10</v>
      </c>
      <c r="E449" s="1">
        <f t="shared" si="56"/>
        <v>111.86160000000001</v>
      </c>
      <c r="F449" s="1">
        <f t="shared" si="57"/>
        <v>114.90960000000001</v>
      </c>
      <c r="G449" s="1">
        <f t="shared" si="58"/>
        <v>3.048</v>
      </c>
      <c r="H449" s="1" t="s">
        <v>15</v>
      </c>
      <c r="I449" s="1">
        <v>501235</v>
      </c>
      <c r="N449" s="1" t="s">
        <v>57</v>
      </c>
      <c r="Q449" s="1">
        <v>0.311</v>
      </c>
      <c r="R449" s="1">
        <v>6.7</v>
      </c>
      <c r="S449" s="1">
        <v>0.03</v>
      </c>
      <c r="W449" s="1">
        <v>2</v>
      </c>
      <c r="X449" s="1">
        <v>2980</v>
      </c>
      <c r="Y449" s="1" t="s">
        <v>45</v>
      </c>
      <c r="Z449" s="1">
        <v>90</v>
      </c>
      <c r="AA449" s="1">
        <v>6.7</v>
      </c>
      <c r="AB449" s="1">
        <v>48</v>
      </c>
      <c r="AC449" s="1">
        <v>20</v>
      </c>
      <c r="AD449" s="1">
        <v>2929</v>
      </c>
      <c r="AE449" s="1">
        <v>8.57</v>
      </c>
      <c r="AF449" s="1">
        <v>206</v>
      </c>
      <c r="AG449" s="1" t="s">
        <v>40</v>
      </c>
      <c r="AH449" s="1" t="s">
        <v>41</v>
      </c>
      <c r="AI449" s="1">
        <v>2</v>
      </c>
      <c r="AJ449" s="1">
        <v>4</v>
      </c>
      <c r="AK449" s="1">
        <v>0.9</v>
      </c>
      <c r="AL449" s="1">
        <v>8</v>
      </c>
      <c r="AM449" s="1" t="s">
        <v>45</v>
      </c>
      <c r="AN449" s="1">
        <v>38</v>
      </c>
      <c r="AO449" s="1">
        <v>0.46</v>
      </c>
      <c r="AP449" s="1">
        <v>9.5000000000000001E-2</v>
      </c>
      <c r="AQ449" s="1">
        <v>25</v>
      </c>
      <c r="AR449" s="1">
        <v>47</v>
      </c>
      <c r="AS449" s="1">
        <v>0.65</v>
      </c>
      <c r="AT449" s="1">
        <v>16</v>
      </c>
      <c r="AU449" s="1" t="s">
        <v>43</v>
      </c>
      <c r="AV449" s="1" t="s">
        <v>44</v>
      </c>
      <c r="AW449" s="1">
        <v>0.51</v>
      </c>
      <c r="AX449" s="1" t="s">
        <v>43</v>
      </c>
      <c r="AY449" s="1">
        <v>0.33</v>
      </c>
      <c r="AZ449" s="1">
        <v>2</v>
      </c>
    </row>
    <row r="450" spans="1:52" s="1" customFormat="1" x14ac:dyDescent="0.25">
      <c r="A450" s="1" t="s">
        <v>37</v>
      </c>
      <c r="B450" s="1">
        <v>377</v>
      </c>
      <c r="C450" s="1">
        <v>387</v>
      </c>
      <c r="D450" s="1">
        <v>10</v>
      </c>
      <c r="E450" s="1">
        <f t="shared" si="56"/>
        <v>114.90960000000001</v>
      </c>
      <c r="F450" s="1">
        <f t="shared" si="57"/>
        <v>117.9576</v>
      </c>
      <c r="G450" s="1">
        <f t="shared" si="58"/>
        <v>3.048</v>
      </c>
      <c r="H450" s="1" t="s">
        <v>15</v>
      </c>
      <c r="I450" s="1">
        <v>501236</v>
      </c>
      <c r="N450" s="1" t="s">
        <v>57</v>
      </c>
      <c r="Q450" s="1">
        <v>0.127</v>
      </c>
      <c r="R450" s="1">
        <v>1.7</v>
      </c>
      <c r="S450" s="1">
        <v>0.01</v>
      </c>
      <c r="W450" s="1">
        <v>3</v>
      </c>
      <c r="X450" s="1">
        <v>1256</v>
      </c>
      <c r="Y450" s="1">
        <v>12</v>
      </c>
      <c r="Z450" s="1">
        <v>151</v>
      </c>
      <c r="AA450" s="1">
        <v>1.7</v>
      </c>
      <c r="AB450" s="1">
        <v>31</v>
      </c>
      <c r="AC450" s="1">
        <v>16</v>
      </c>
      <c r="AD450" s="1">
        <v>1810</v>
      </c>
      <c r="AE450" s="1">
        <v>4.6100000000000003</v>
      </c>
      <c r="AF450" s="1">
        <v>105</v>
      </c>
      <c r="AG450" s="1" t="s">
        <v>40</v>
      </c>
      <c r="AH450" s="1" t="s">
        <v>41</v>
      </c>
      <c r="AI450" s="1" t="s">
        <v>41</v>
      </c>
      <c r="AJ450" s="1">
        <v>17</v>
      </c>
      <c r="AK450" s="1">
        <v>1.5</v>
      </c>
      <c r="AL450" s="1">
        <v>3</v>
      </c>
      <c r="AM450" s="1" t="s">
        <v>45</v>
      </c>
      <c r="AN450" s="1">
        <v>68</v>
      </c>
      <c r="AO450" s="1">
        <v>1.45</v>
      </c>
      <c r="AP450" s="1">
        <v>7.5999999999999998E-2</v>
      </c>
      <c r="AQ450" s="1">
        <v>8</v>
      </c>
      <c r="AR450" s="1">
        <v>22</v>
      </c>
      <c r="AS450" s="1">
        <v>0.73</v>
      </c>
      <c r="AT450" s="1">
        <v>22</v>
      </c>
      <c r="AU450" s="1">
        <v>0.01</v>
      </c>
      <c r="AV450" s="1" t="s">
        <v>44</v>
      </c>
      <c r="AW450" s="1">
        <v>1.1599999999999999</v>
      </c>
      <c r="AX450" s="1">
        <v>0.04</v>
      </c>
      <c r="AY450" s="1">
        <v>0.22</v>
      </c>
      <c r="AZ450" s="1" t="s">
        <v>41</v>
      </c>
    </row>
    <row r="451" spans="1:52" s="1" customFormat="1" x14ac:dyDescent="0.25">
      <c r="A451" s="1" t="s">
        <v>37</v>
      </c>
      <c r="B451" s="1">
        <v>387</v>
      </c>
      <c r="C451" s="1">
        <v>397</v>
      </c>
      <c r="D451" s="1">
        <v>10</v>
      </c>
      <c r="E451" s="1">
        <f t="shared" ref="E451:E514" si="61">B451*0.3048</f>
        <v>117.9576</v>
      </c>
      <c r="F451" s="1">
        <f t="shared" ref="F451:F514" si="62">C451*0.3048</f>
        <v>121.0056</v>
      </c>
      <c r="G451" s="1">
        <f t="shared" ref="G451:G514" si="63">D451*0.3048</f>
        <v>3.048</v>
      </c>
      <c r="H451" s="1" t="s">
        <v>15</v>
      </c>
      <c r="I451" s="1">
        <v>501238</v>
      </c>
      <c r="N451" s="1" t="s">
        <v>57</v>
      </c>
      <c r="Q451" s="1">
        <v>7.1999999999999995E-2</v>
      </c>
      <c r="R451" s="1">
        <v>1.3</v>
      </c>
      <c r="S451" s="1">
        <v>0.02</v>
      </c>
      <c r="W451" s="1">
        <v>1</v>
      </c>
      <c r="X451" s="1">
        <v>709</v>
      </c>
      <c r="Y451" s="1" t="s">
        <v>45</v>
      </c>
      <c r="Z451" s="1">
        <v>78</v>
      </c>
      <c r="AA451" s="1">
        <v>1.3</v>
      </c>
      <c r="AB451" s="1">
        <v>61</v>
      </c>
      <c r="AC451" s="1">
        <v>11</v>
      </c>
      <c r="AD451" s="1">
        <v>4520</v>
      </c>
      <c r="AE451" s="1">
        <v>12.7</v>
      </c>
      <c r="AF451" s="1">
        <v>93</v>
      </c>
      <c r="AG451" s="1" t="s">
        <v>40</v>
      </c>
      <c r="AH451" s="1" t="s">
        <v>41</v>
      </c>
      <c r="AI451" s="1">
        <v>3</v>
      </c>
      <c r="AJ451" s="1">
        <v>8</v>
      </c>
      <c r="AK451" s="1">
        <v>0.9</v>
      </c>
      <c r="AL451" s="1">
        <v>15</v>
      </c>
      <c r="AM451" s="1" t="s">
        <v>45</v>
      </c>
      <c r="AN451" s="1">
        <v>69</v>
      </c>
      <c r="AO451" s="1">
        <v>0.73</v>
      </c>
      <c r="AP451" s="1">
        <v>9.5000000000000001E-2</v>
      </c>
      <c r="AQ451" s="1">
        <v>21</v>
      </c>
      <c r="AR451" s="1">
        <v>73</v>
      </c>
      <c r="AS451" s="1">
        <v>0.97</v>
      </c>
      <c r="AT451" s="1">
        <v>18</v>
      </c>
      <c r="AU451" s="1" t="s">
        <v>43</v>
      </c>
      <c r="AV451" s="1" t="s">
        <v>44</v>
      </c>
      <c r="AW451" s="1">
        <v>0.53</v>
      </c>
      <c r="AX451" s="1" t="s">
        <v>43</v>
      </c>
      <c r="AY451" s="1">
        <v>0.18</v>
      </c>
      <c r="AZ451" s="1" t="s">
        <v>41</v>
      </c>
    </row>
    <row r="452" spans="1:52" s="1" customFormat="1" x14ac:dyDescent="0.25">
      <c r="A452" s="1" t="s">
        <v>37</v>
      </c>
      <c r="B452" s="1">
        <v>397</v>
      </c>
      <c r="C452" s="1">
        <v>407</v>
      </c>
      <c r="D452" s="1">
        <v>10</v>
      </c>
      <c r="E452" s="1">
        <f t="shared" si="61"/>
        <v>121.0056</v>
      </c>
      <c r="F452" s="1">
        <f t="shared" si="62"/>
        <v>124.0536</v>
      </c>
      <c r="G452" s="1">
        <f t="shared" si="63"/>
        <v>3.048</v>
      </c>
      <c r="H452" s="1" t="s">
        <v>15</v>
      </c>
      <c r="I452" s="1">
        <v>501239</v>
      </c>
      <c r="N452" s="1" t="s">
        <v>57</v>
      </c>
      <c r="Q452" s="1">
        <v>0.161</v>
      </c>
      <c r="R452" s="1">
        <v>3.9</v>
      </c>
      <c r="S452" s="1">
        <v>0.03</v>
      </c>
      <c r="W452" s="1">
        <v>2</v>
      </c>
      <c r="X452" s="1">
        <v>1524</v>
      </c>
      <c r="Y452" s="1" t="s">
        <v>45</v>
      </c>
      <c r="Z452" s="1">
        <v>525</v>
      </c>
      <c r="AA452" s="1">
        <v>3.9</v>
      </c>
      <c r="AB452" s="1">
        <v>38</v>
      </c>
      <c r="AC452" s="1">
        <v>13</v>
      </c>
      <c r="AD452" s="1">
        <v>5617</v>
      </c>
      <c r="AE452" s="1">
        <v>11.89</v>
      </c>
      <c r="AF452" s="1">
        <v>118</v>
      </c>
      <c r="AG452" s="1" t="s">
        <v>40</v>
      </c>
      <c r="AH452" s="1" t="s">
        <v>41</v>
      </c>
      <c r="AI452" s="1">
        <v>4</v>
      </c>
      <c r="AJ452" s="1">
        <v>4</v>
      </c>
      <c r="AK452" s="1">
        <v>5.9</v>
      </c>
      <c r="AL452" s="1">
        <v>13</v>
      </c>
      <c r="AM452" s="1" t="s">
        <v>45</v>
      </c>
      <c r="AN452" s="1">
        <v>67</v>
      </c>
      <c r="AO452" s="1">
        <v>0.56000000000000005</v>
      </c>
      <c r="AP452" s="1">
        <v>0.11799999999999999</v>
      </c>
      <c r="AQ452" s="1">
        <v>43</v>
      </c>
      <c r="AR452" s="1">
        <v>63</v>
      </c>
      <c r="AS452" s="1">
        <v>0.87</v>
      </c>
      <c r="AT452" s="1">
        <v>14</v>
      </c>
      <c r="AU452" s="1" t="s">
        <v>43</v>
      </c>
      <c r="AV452" s="1" t="s">
        <v>44</v>
      </c>
      <c r="AW452" s="1">
        <v>0.48</v>
      </c>
      <c r="AX452" s="1" t="s">
        <v>43</v>
      </c>
      <c r="AY452" s="1">
        <v>0.2</v>
      </c>
      <c r="AZ452" s="1" t="s">
        <v>41</v>
      </c>
    </row>
    <row r="453" spans="1:52" s="1" customFormat="1" x14ac:dyDescent="0.25">
      <c r="A453" s="1" t="s">
        <v>37</v>
      </c>
      <c r="B453" s="1">
        <v>407</v>
      </c>
      <c r="C453" s="1">
        <v>417</v>
      </c>
      <c r="D453" s="1">
        <v>10</v>
      </c>
      <c r="E453" s="1">
        <f t="shared" si="61"/>
        <v>124.0536</v>
      </c>
      <c r="F453" s="1">
        <f t="shared" si="62"/>
        <v>127.1016</v>
      </c>
      <c r="G453" s="1">
        <f t="shared" si="63"/>
        <v>3.048</v>
      </c>
      <c r="H453" s="1" t="s">
        <v>15</v>
      </c>
      <c r="I453" s="1">
        <v>501240</v>
      </c>
      <c r="N453" s="1" t="s">
        <v>57</v>
      </c>
      <c r="Q453" s="1">
        <v>4.2000000000000003E-2</v>
      </c>
      <c r="R453" s="1">
        <v>1</v>
      </c>
      <c r="S453" s="1">
        <v>0.04</v>
      </c>
      <c r="W453" s="1">
        <v>7</v>
      </c>
      <c r="X453" s="1">
        <v>417</v>
      </c>
      <c r="Y453" s="1" t="s">
        <v>45</v>
      </c>
      <c r="Z453" s="1">
        <v>41</v>
      </c>
      <c r="AA453" s="1">
        <v>1</v>
      </c>
      <c r="AB453" s="1">
        <v>15</v>
      </c>
      <c r="AC453" s="1">
        <v>9</v>
      </c>
      <c r="AD453" s="1">
        <v>3850</v>
      </c>
      <c r="AE453" s="1">
        <v>8.49</v>
      </c>
      <c r="AF453" s="1">
        <v>142</v>
      </c>
      <c r="AG453" s="1" t="s">
        <v>40</v>
      </c>
      <c r="AH453" s="1" t="s">
        <v>41</v>
      </c>
      <c r="AI453" s="1">
        <v>4</v>
      </c>
      <c r="AJ453" s="1">
        <v>3</v>
      </c>
      <c r="AK453" s="1" t="s">
        <v>42</v>
      </c>
      <c r="AL453" s="1">
        <v>4</v>
      </c>
      <c r="AM453" s="1" t="s">
        <v>45</v>
      </c>
      <c r="AN453" s="1">
        <v>43</v>
      </c>
      <c r="AO453" s="1">
        <v>0.32</v>
      </c>
      <c r="AP453" s="1">
        <v>6.0999999999999999E-2</v>
      </c>
      <c r="AQ453" s="1">
        <v>36</v>
      </c>
      <c r="AR453" s="1">
        <v>41</v>
      </c>
      <c r="AS453" s="1">
        <v>0.65</v>
      </c>
      <c r="AT453" s="1">
        <v>14</v>
      </c>
      <c r="AU453" s="1" t="s">
        <v>43</v>
      </c>
      <c r="AV453" s="1" t="s">
        <v>44</v>
      </c>
      <c r="AW453" s="1">
        <v>0.44</v>
      </c>
      <c r="AX453" s="1" t="s">
        <v>43</v>
      </c>
      <c r="AY453" s="1">
        <v>0.28999999999999998</v>
      </c>
      <c r="AZ453" s="1" t="s">
        <v>41</v>
      </c>
    </row>
    <row r="454" spans="1:52" s="1" customFormat="1" x14ac:dyDescent="0.25">
      <c r="A454" s="1" t="s">
        <v>37</v>
      </c>
      <c r="B454" s="1">
        <v>417</v>
      </c>
      <c r="C454" s="1">
        <v>427</v>
      </c>
      <c r="D454" s="1">
        <v>10</v>
      </c>
      <c r="E454" s="1">
        <f t="shared" si="61"/>
        <v>127.1016</v>
      </c>
      <c r="F454" s="1">
        <f t="shared" si="62"/>
        <v>130.14959999999999</v>
      </c>
      <c r="G454" s="1">
        <f t="shared" si="63"/>
        <v>3.048</v>
      </c>
      <c r="H454" s="1" t="s">
        <v>15</v>
      </c>
      <c r="I454" s="1">
        <v>501241</v>
      </c>
      <c r="N454" s="1" t="s">
        <v>57</v>
      </c>
      <c r="Q454" s="1">
        <v>0.13</v>
      </c>
      <c r="R454" s="1">
        <v>2.9</v>
      </c>
      <c r="S454" s="1">
        <v>0.02</v>
      </c>
      <c r="W454" s="1">
        <v>8</v>
      </c>
      <c r="X454" s="1">
        <v>1277</v>
      </c>
      <c r="Y454" s="1" t="s">
        <v>45</v>
      </c>
      <c r="Z454" s="1">
        <v>81</v>
      </c>
      <c r="AA454" s="1">
        <v>2.9</v>
      </c>
      <c r="AB454" s="1">
        <v>25</v>
      </c>
      <c r="AC454" s="1">
        <v>28</v>
      </c>
      <c r="AD454" s="1">
        <v>2128</v>
      </c>
      <c r="AE454" s="1">
        <v>6.31</v>
      </c>
      <c r="AF454" s="1">
        <v>344</v>
      </c>
      <c r="AG454" s="1" t="s">
        <v>40</v>
      </c>
      <c r="AH454" s="1" t="s">
        <v>41</v>
      </c>
      <c r="AI454" s="1">
        <v>2</v>
      </c>
      <c r="AJ454" s="1">
        <v>3</v>
      </c>
      <c r="AK454" s="1" t="s">
        <v>42</v>
      </c>
      <c r="AL454" s="1">
        <v>4</v>
      </c>
      <c r="AM454" s="1" t="s">
        <v>45</v>
      </c>
      <c r="AN454" s="1">
        <v>35</v>
      </c>
      <c r="AO454" s="1">
        <v>0.28999999999999998</v>
      </c>
      <c r="AP454" s="1">
        <v>5.3999999999999999E-2</v>
      </c>
      <c r="AQ454" s="1">
        <v>31</v>
      </c>
      <c r="AR454" s="1">
        <v>38</v>
      </c>
      <c r="AS454" s="1">
        <v>0.5</v>
      </c>
      <c r="AT454" s="1">
        <v>13</v>
      </c>
      <c r="AU454" s="1" t="s">
        <v>43</v>
      </c>
      <c r="AV454" s="1" t="s">
        <v>44</v>
      </c>
      <c r="AW454" s="1">
        <v>0.47</v>
      </c>
      <c r="AX454" s="1" t="s">
        <v>43</v>
      </c>
      <c r="AY454" s="1">
        <v>0.37</v>
      </c>
      <c r="AZ454" s="1">
        <v>2</v>
      </c>
    </row>
    <row r="455" spans="1:52" s="1" customFormat="1" x14ac:dyDescent="0.25">
      <c r="A455" s="1" t="s">
        <v>37</v>
      </c>
      <c r="B455" s="1">
        <v>427</v>
      </c>
      <c r="C455" s="1">
        <v>437</v>
      </c>
      <c r="D455" s="1">
        <v>10</v>
      </c>
      <c r="E455" s="1">
        <f t="shared" si="61"/>
        <v>130.14959999999999</v>
      </c>
      <c r="F455" s="1">
        <f t="shared" si="62"/>
        <v>133.19759999999999</v>
      </c>
      <c r="G455" s="1">
        <f t="shared" si="63"/>
        <v>3.048</v>
      </c>
      <c r="H455" s="1" t="s">
        <v>15</v>
      </c>
      <c r="I455" s="1">
        <v>501242</v>
      </c>
      <c r="N455" s="1" t="s">
        <v>57</v>
      </c>
      <c r="Q455" s="1">
        <v>1.6E-2</v>
      </c>
      <c r="R455" s="1" t="s">
        <v>39</v>
      </c>
      <c r="S455" s="1">
        <v>0.03</v>
      </c>
      <c r="W455" s="1">
        <v>40</v>
      </c>
      <c r="X455" s="1">
        <v>157</v>
      </c>
      <c r="Y455" s="1" t="s">
        <v>45</v>
      </c>
      <c r="Z455" s="1">
        <v>46</v>
      </c>
      <c r="AA455" s="1" t="s">
        <v>39</v>
      </c>
      <c r="AB455" s="1">
        <v>13</v>
      </c>
      <c r="AC455" s="1">
        <v>8</v>
      </c>
      <c r="AD455" s="1">
        <v>3367</v>
      </c>
      <c r="AE455" s="1">
        <v>9.15</v>
      </c>
      <c r="AF455" s="1">
        <v>296</v>
      </c>
      <c r="AG455" s="1" t="s">
        <v>40</v>
      </c>
      <c r="AH455" s="1" t="s">
        <v>41</v>
      </c>
      <c r="AI455" s="1">
        <v>3</v>
      </c>
      <c r="AJ455" s="1">
        <v>4</v>
      </c>
      <c r="AK455" s="1" t="s">
        <v>42</v>
      </c>
      <c r="AL455" s="1" t="s">
        <v>45</v>
      </c>
      <c r="AM455" s="1" t="s">
        <v>45</v>
      </c>
      <c r="AN455" s="1">
        <v>39</v>
      </c>
      <c r="AO455" s="1">
        <v>0.4</v>
      </c>
      <c r="AP455" s="1">
        <v>5.8999999999999997E-2</v>
      </c>
      <c r="AQ455" s="1">
        <v>31</v>
      </c>
      <c r="AR455" s="1">
        <v>33</v>
      </c>
      <c r="AS455" s="1">
        <v>0.8</v>
      </c>
      <c r="AT455" s="1">
        <v>15</v>
      </c>
      <c r="AU455" s="1" t="s">
        <v>43</v>
      </c>
      <c r="AV455" s="1" t="s">
        <v>44</v>
      </c>
      <c r="AW455" s="1">
        <v>0.5</v>
      </c>
      <c r="AX455" s="1" t="s">
        <v>43</v>
      </c>
      <c r="AY455" s="1">
        <v>0.32</v>
      </c>
      <c r="AZ455" s="1" t="s">
        <v>41</v>
      </c>
    </row>
    <row r="456" spans="1:52" s="1" customFormat="1" x14ac:dyDescent="0.25">
      <c r="A456" s="1" t="s">
        <v>37</v>
      </c>
      <c r="B456" s="1">
        <v>437</v>
      </c>
      <c r="C456" s="1">
        <v>447</v>
      </c>
      <c r="D456" s="1">
        <v>10</v>
      </c>
      <c r="E456" s="1">
        <f t="shared" si="61"/>
        <v>133.19759999999999</v>
      </c>
      <c r="F456" s="1">
        <f t="shared" si="62"/>
        <v>136.2456</v>
      </c>
      <c r="G456" s="1">
        <f t="shared" si="63"/>
        <v>3.048</v>
      </c>
      <c r="H456" s="1" t="s">
        <v>15</v>
      </c>
      <c r="I456" s="1">
        <v>501243</v>
      </c>
      <c r="N456" s="1" t="s">
        <v>57</v>
      </c>
      <c r="Q456" s="1">
        <v>5.6000000000000001E-2</v>
      </c>
      <c r="R456" s="1">
        <v>1.1000000000000001</v>
      </c>
      <c r="S456" s="1">
        <v>0.03</v>
      </c>
      <c r="W456" s="1">
        <v>8</v>
      </c>
      <c r="X456" s="1">
        <v>564</v>
      </c>
      <c r="Y456" s="1" t="s">
        <v>45</v>
      </c>
      <c r="Z456" s="1">
        <v>63</v>
      </c>
      <c r="AA456" s="1">
        <v>1.1000000000000001</v>
      </c>
      <c r="AB456" s="1">
        <v>66</v>
      </c>
      <c r="AC456" s="1">
        <v>14</v>
      </c>
      <c r="AD456" s="1">
        <v>2968</v>
      </c>
      <c r="AE456" s="1">
        <v>9.49</v>
      </c>
      <c r="AF456" s="1">
        <v>299</v>
      </c>
      <c r="AG456" s="1" t="s">
        <v>40</v>
      </c>
      <c r="AH456" s="1" t="s">
        <v>41</v>
      </c>
      <c r="AI456" s="1" t="s">
        <v>41</v>
      </c>
      <c r="AJ456" s="1">
        <v>12</v>
      </c>
      <c r="AK456" s="1">
        <v>0.6</v>
      </c>
      <c r="AL456" s="1">
        <v>5</v>
      </c>
      <c r="AM456" s="1" t="s">
        <v>45</v>
      </c>
      <c r="AN456" s="1">
        <v>53</v>
      </c>
      <c r="AO456" s="1">
        <v>0.98</v>
      </c>
      <c r="AP456" s="1">
        <v>6.5000000000000002E-2</v>
      </c>
      <c r="AQ456" s="1">
        <v>28</v>
      </c>
      <c r="AR456" s="1">
        <v>98</v>
      </c>
      <c r="AS456" s="1">
        <v>1.22</v>
      </c>
      <c r="AT456" s="1">
        <v>61</v>
      </c>
      <c r="AU456" s="1" t="s">
        <v>43</v>
      </c>
      <c r="AV456" s="1" t="s">
        <v>44</v>
      </c>
      <c r="AW456" s="1">
        <v>0.88</v>
      </c>
      <c r="AX456" s="1">
        <v>0.03</v>
      </c>
      <c r="AY456" s="1">
        <v>0.41</v>
      </c>
      <c r="AZ456" s="1">
        <v>3</v>
      </c>
    </row>
    <row r="457" spans="1:52" s="1" customFormat="1" x14ac:dyDescent="0.25">
      <c r="A457" s="1" t="s">
        <v>37</v>
      </c>
      <c r="B457" s="1">
        <v>447</v>
      </c>
      <c r="C457" s="1">
        <v>457</v>
      </c>
      <c r="D457" s="1">
        <v>10</v>
      </c>
      <c r="E457" s="1">
        <f t="shared" si="61"/>
        <v>136.2456</v>
      </c>
      <c r="F457" s="1">
        <f t="shared" si="62"/>
        <v>139.2936</v>
      </c>
      <c r="G457" s="1">
        <f t="shared" si="63"/>
        <v>3.048</v>
      </c>
      <c r="H457" s="1" t="s">
        <v>15</v>
      </c>
      <c r="I457" s="1">
        <v>501244</v>
      </c>
      <c r="N457" s="1" t="s">
        <v>57</v>
      </c>
      <c r="Q457" s="1">
        <v>0.223</v>
      </c>
      <c r="R457" s="1">
        <v>5</v>
      </c>
      <c r="S457" s="1">
        <v>0.04</v>
      </c>
      <c r="W457" s="1">
        <v>7</v>
      </c>
      <c r="X457" s="1">
        <v>2246</v>
      </c>
      <c r="Y457" s="1" t="s">
        <v>45</v>
      </c>
      <c r="Z457" s="1">
        <v>134</v>
      </c>
      <c r="AA457" s="1">
        <v>5</v>
      </c>
      <c r="AB457" s="1">
        <v>23</v>
      </c>
      <c r="AC457" s="1">
        <v>15</v>
      </c>
      <c r="AD457" s="1">
        <v>2783</v>
      </c>
      <c r="AE457" s="1">
        <v>8.2899999999999991</v>
      </c>
      <c r="AF457" s="1">
        <v>265</v>
      </c>
      <c r="AG457" s="1" t="s">
        <v>40</v>
      </c>
      <c r="AH457" s="1" t="s">
        <v>41</v>
      </c>
      <c r="AI457" s="1">
        <v>6</v>
      </c>
      <c r="AJ457" s="1">
        <v>3</v>
      </c>
      <c r="AK457" s="1">
        <v>0.9</v>
      </c>
      <c r="AL457" s="1" t="s">
        <v>45</v>
      </c>
      <c r="AM457" s="1" t="s">
        <v>45</v>
      </c>
      <c r="AN457" s="1">
        <v>55</v>
      </c>
      <c r="AO457" s="1">
        <v>0.26</v>
      </c>
      <c r="AP457" s="1">
        <v>4.1000000000000002E-2</v>
      </c>
      <c r="AQ457" s="1">
        <v>124</v>
      </c>
      <c r="AR457" s="1">
        <v>35</v>
      </c>
      <c r="AS457" s="1">
        <v>0.71</v>
      </c>
      <c r="AT457" s="1">
        <v>12</v>
      </c>
      <c r="AU457" s="1" t="s">
        <v>43</v>
      </c>
      <c r="AV457" s="1" t="s">
        <v>44</v>
      </c>
      <c r="AW457" s="1">
        <v>0.47</v>
      </c>
      <c r="AX457" s="1" t="s">
        <v>43</v>
      </c>
      <c r="AY457" s="1">
        <v>0.3</v>
      </c>
      <c r="AZ457" s="1" t="s">
        <v>41</v>
      </c>
    </row>
    <row r="458" spans="1:52" s="1" customFormat="1" x14ac:dyDescent="0.25">
      <c r="A458" s="1" t="s">
        <v>37</v>
      </c>
      <c r="B458" s="1">
        <v>457</v>
      </c>
      <c r="C458" s="1">
        <v>467</v>
      </c>
      <c r="D458" s="1">
        <v>10</v>
      </c>
      <c r="E458" s="1">
        <f t="shared" si="61"/>
        <v>139.2936</v>
      </c>
      <c r="F458" s="1">
        <f t="shared" si="62"/>
        <v>142.3416</v>
      </c>
      <c r="G458" s="1">
        <f t="shared" si="63"/>
        <v>3.048</v>
      </c>
      <c r="H458" s="1" t="s">
        <v>15</v>
      </c>
      <c r="I458" s="1">
        <v>501245</v>
      </c>
      <c r="N458" s="1" t="s">
        <v>57</v>
      </c>
      <c r="Q458" s="1">
        <v>0.106</v>
      </c>
      <c r="R458" s="1">
        <v>1.9</v>
      </c>
      <c r="S458" s="1">
        <v>0.04</v>
      </c>
      <c r="W458" s="1">
        <v>12</v>
      </c>
      <c r="X458" s="1">
        <v>1036</v>
      </c>
      <c r="Y458" s="1">
        <v>5</v>
      </c>
      <c r="Z458" s="1">
        <v>63</v>
      </c>
      <c r="AA458" s="1">
        <v>1.9</v>
      </c>
      <c r="AB458" s="1">
        <v>25</v>
      </c>
      <c r="AC458" s="1">
        <v>12</v>
      </c>
      <c r="AD458" s="1">
        <v>2498</v>
      </c>
      <c r="AE458" s="1">
        <v>8.77</v>
      </c>
      <c r="AF458" s="1">
        <v>211</v>
      </c>
      <c r="AG458" s="1" t="s">
        <v>40</v>
      </c>
      <c r="AH458" s="1" t="s">
        <v>41</v>
      </c>
      <c r="AI458" s="1">
        <v>7</v>
      </c>
      <c r="AJ458" s="1">
        <v>3</v>
      </c>
      <c r="AK458" s="1">
        <v>0.6</v>
      </c>
      <c r="AL458" s="1">
        <v>6</v>
      </c>
      <c r="AM458" s="1" t="s">
        <v>45</v>
      </c>
      <c r="AN458" s="1">
        <v>56</v>
      </c>
      <c r="AO458" s="1">
        <v>0.33</v>
      </c>
      <c r="AP458" s="1">
        <v>2.5000000000000001E-2</v>
      </c>
      <c r="AQ458" s="1">
        <v>192</v>
      </c>
      <c r="AR458" s="1">
        <v>33</v>
      </c>
      <c r="AS458" s="1">
        <v>0.81</v>
      </c>
      <c r="AT458" s="1">
        <v>10</v>
      </c>
      <c r="AU458" s="1" t="s">
        <v>43</v>
      </c>
      <c r="AV458" s="1" t="s">
        <v>44</v>
      </c>
      <c r="AW458" s="1">
        <v>0.45</v>
      </c>
      <c r="AX458" s="1" t="s">
        <v>43</v>
      </c>
      <c r="AY458" s="1">
        <v>0.24</v>
      </c>
      <c r="AZ458" s="1" t="s">
        <v>41</v>
      </c>
    </row>
    <row r="459" spans="1:52" s="1" customFormat="1" x14ac:dyDescent="0.25">
      <c r="A459" s="1" t="s">
        <v>37</v>
      </c>
      <c r="B459" s="1">
        <v>467</v>
      </c>
      <c r="C459" s="1">
        <v>477</v>
      </c>
      <c r="D459" s="1">
        <v>10</v>
      </c>
      <c r="E459" s="1">
        <f t="shared" si="61"/>
        <v>142.3416</v>
      </c>
      <c r="F459" s="1">
        <f t="shared" si="62"/>
        <v>145.3896</v>
      </c>
      <c r="G459" s="1">
        <f t="shared" si="63"/>
        <v>3.048</v>
      </c>
      <c r="H459" s="1" t="s">
        <v>15</v>
      </c>
      <c r="I459" s="1">
        <v>501246</v>
      </c>
      <c r="N459" s="1" t="s">
        <v>57</v>
      </c>
      <c r="Q459" s="1">
        <v>8.3000000000000004E-2</v>
      </c>
      <c r="R459" s="1">
        <v>1.8</v>
      </c>
      <c r="S459" s="1">
        <v>0.04</v>
      </c>
      <c r="W459" s="1">
        <v>4</v>
      </c>
      <c r="X459" s="1">
        <v>838</v>
      </c>
      <c r="Y459" s="1" t="s">
        <v>45</v>
      </c>
      <c r="Z459" s="1">
        <v>61</v>
      </c>
      <c r="AA459" s="1">
        <v>1.8</v>
      </c>
      <c r="AB459" s="1">
        <v>20</v>
      </c>
      <c r="AC459" s="1">
        <v>9</v>
      </c>
      <c r="AD459" s="1">
        <v>2086</v>
      </c>
      <c r="AE459" s="1">
        <v>6.22</v>
      </c>
      <c r="AF459" s="1">
        <v>60</v>
      </c>
      <c r="AG459" s="1" t="s">
        <v>40</v>
      </c>
      <c r="AH459" s="1" t="s">
        <v>41</v>
      </c>
      <c r="AI459" s="1">
        <v>4</v>
      </c>
      <c r="AJ459" s="1">
        <v>17</v>
      </c>
      <c r="AK459" s="1">
        <v>0.5</v>
      </c>
      <c r="AL459" s="1" t="s">
        <v>45</v>
      </c>
      <c r="AM459" s="1" t="s">
        <v>45</v>
      </c>
      <c r="AN459" s="1">
        <v>79</v>
      </c>
      <c r="AO459" s="1">
        <v>1.28</v>
      </c>
      <c r="AP459" s="1">
        <v>7.6999999999999999E-2</v>
      </c>
      <c r="AQ459" s="1">
        <v>71</v>
      </c>
      <c r="AR459" s="1">
        <v>36</v>
      </c>
      <c r="AS459" s="1">
        <v>0.81</v>
      </c>
      <c r="AT459" s="1">
        <v>34</v>
      </c>
      <c r="AU459" s="1">
        <v>0.02</v>
      </c>
      <c r="AV459" s="1" t="s">
        <v>44</v>
      </c>
      <c r="AW459" s="1">
        <v>0.85</v>
      </c>
      <c r="AX459" s="1">
        <v>0.06</v>
      </c>
      <c r="AY459" s="1">
        <v>0.18</v>
      </c>
      <c r="AZ459" s="1" t="s">
        <v>41</v>
      </c>
    </row>
    <row r="460" spans="1:52" s="1" customFormat="1" x14ac:dyDescent="0.25">
      <c r="A460" s="1" t="s">
        <v>37</v>
      </c>
      <c r="B460" s="1">
        <v>477</v>
      </c>
      <c r="C460" s="1">
        <v>487</v>
      </c>
      <c r="D460" s="1">
        <v>10</v>
      </c>
      <c r="E460" s="1">
        <f t="shared" si="61"/>
        <v>145.3896</v>
      </c>
      <c r="F460" s="1">
        <f t="shared" si="62"/>
        <v>148.4376</v>
      </c>
      <c r="G460" s="1">
        <f t="shared" si="63"/>
        <v>3.048</v>
      </c>
      <c r="H460" s="1" t="s">
        <v>15</v>
      </c>
      <c r="I460" s="1">
        <v>501247</v>
      </c>
      <c r="N460" s="1" t="s">
        <v>57</v>
      </c>
      <c r="Q460" s="1">
        <v>7.1999999999999995E-2</v>
      </c>
      <c r="R460" s="1">
        <v>1.2</v>
      </c>
      <c r="S460" s="1">
        <v>0.02</v>
      </c>
      <c r="W460" s="1">
        <v>7</v>
      </c>
      <c r="X460" s="1">
        <v>748</v>
      </c>
      <c r="Y460" s="1" t="s">
        <v>45</v>
      </c>
      <c r="Z460" s="1">
        <v>64</v>
      </c>
      <c r="AA460" s="1">
        <v>1.2</v>
      </c>
      <c r="AB460" s="1">
        <v>37</v>
      </c>
      <c r="AC460" s="1">
        <v>9</v>
      </c>
      <c r="AD460" s="1">
        <v>3453</v>
      </c>
      <c r="AE460" s="1">
        <v>9.3000000000000007</v>
      </c>
      <c r="AF460" s="1">
        <v>214</v>
      </c>
      <c r="AG460" s="1" t="s">
        <v>40</v>
      </c>
      <c r="AH460" s="1" t="s">
        <v>41</v>
      </c>
      <c r="AI460" s="1">
        <v>5</v>
      </c>
      <c r="AJ460" s="1">
        <v>3</v>
      </c>
      <c r="AK460" s="1" t="s">
        <v>42</v>
      </c>
      <c r="AL460" s="1">
        <v>11</v>
      </c>
      <c r="AM460" s="1" t="s">
        <v>45</v>
      </c>
      <c r="AN460" s="1">
        <v>70</v>
      </c>
      <c r="AO460" s="1">
        <v>0.4</v>
      </c>
      <c r="AP460" s="1">
        <v>7.3999999999999996E-2</v>
      </c>
      <c r="AQ460" s="1">
        <v>29</v>
      </c>
      <c r="AR460" s="1">
        <v>43</v>
      </c>
      <c r="AS460" s="1">
        <v>0.97</v>
      </c>
      <c r="AT460" s="1">
        <v>11</v>
      </c>
      <c r="AU460" s="1" t="s">
        <v>43</v>
      </c>
      <c r="AV460" s="1" t="s">
        <v>44</v>
      </c>
      <c r="AW460" s="1">
        <v>0.59</v>
      </c>
      <c r="AX460" s="1" t="s">
        <v>43</v>
      </c>
      <c r="AY460" s="1">
        <v>0.24</v>
      </c>
      <c r="AZ460" s="1" t="s">
        <v>41</v>
      </c>
    </row>
    <row r="461" spans="1:52" s="1" customFormat="1" x14ac:dyDescent="0.25">
      <c r="A461" s="1" t="s">
        <v>37</v>
      </c>
      <c r="B461" s="1">
        <v>487</v>
      </c>
      <c r="C461" s="1">
        <v>497</v>
      </c>
      <c r="D461" s="1">
        <v>10</v>
      </c>
      <c r="E461" s="1">
        <f t="shared" si="61"/>
        <v>148.4376</v>
      </c>
      <c r="F461" s="1">
        <f t="shared" si="62"/>
        <v>151.48560000000001</v>
      </c>
      <c r="G461" s="1">
        <f t="shared" si="63"/>
        <v>3.048</v>
      </c>
      <c r="H461" s="1" t="s">
        <v>15</v>
      </c>
      <c r="I461" s="1">
        <v>501248</v>
      </c>
      <c r="N461" s="1" t="s">
        <v>57</v>
      </c>
      <c r="Q461" s="1">
        <v>5.5E-2</v>
      </c>
      <c r="R461" s="1">
        <v>1.3</v>
      </c>
      <c r="S461" s="1">
        <v>0.04</v>
      </c>
      <c r="W461" s="1">
        <v>6</v>
      </c>
      <c r="X461" s="1">
        <v>542</v>
      </c>
      <c r="Y461" s="1" t="s">
        <v>45</v>
      </c>
      <c r="Z461" s="1">
        <v>84</v>
      </c>
      <c r="AA461" s="1">
        <v>1.3</v>
      </c>
      <c r="AB461" s="1">
        <v>17</v>
      </c>
      <c r="AC461" s="1">
        <v>14</v>
      </c>
      <c r="AD461" s="1">
        <v>3026</v>
      </c>
      <c r="AE461" s="1">
        <v>8.65</v>
      </c>
      <c r="AF461" s="1">
        <v>85</v>
      </c>
      <c r="AG461" s="1" t="s">
        <v>40</v>
      </c>
      <c r="AH461" s="1" t="s">
        <v>41</v>
      </c>
      <c r="AI461" s="1">
        <v>3</v>
      </c>
      <c r="AJ461" s="1">
        <v>6</v>
      </c>
      <c r="AK461" s="1">
        <v>0.7</v>
      </c>
      <c r="AL461" s="1" t="s">
        <v>45</v>
      </c>
      <c r="AM461" s="1" t="s">
        <v>45</v>
      </c>
      <c r="AN461" s="1">
        <v>77</v>
      </c>
      <c r="AO461" s="1">
        <v>0.57999999999999996</v>
      </c>
      <c r="AP461" s="1">
        <v>0.13500000000000001</v>
      </c>
      <c r="AQ461" s="1">
        <v>44</v>
      </c>
      <c r="AR461" s="1">
        <v>29</v>
      </c>
      <c r="AS461" s="1">
        <v>0.88</v>
      </c>
      <c r="AT461" s="1">
        <v>15</v>
      </c>
      <c r="AU461" s="1" t="s">
        <v>43</v>
      </c>
      <c r="AV461" s="1" t="s">
        <v>44</v>
      </c>
      <c r="AW461" s="1">
        <v>0.61</v>
      </c>
      <c r="AX461" s="1" t="s">
        <v>43</v>
      </c>
      <c r="AY461" s="1">
        <v>0.27</v>
      </c>
      <c r="AZ461" s="1" t="s">
        <v>41</v>
      </c>
    </row>
    <row r="462" spans="1:52" s="1" customFormat="1" x14ac:dyDescent="0.25">
      <c r="A462" s="1" t="s">
        <v>37</v>
      </c>
      <c r="B462" s="1">
        <v>497</v>
      </c>
      <c r="C462" s="1">
        <v>507</v>
      </c>
      <c r="D462" s="1">
        <v>10</v>
      </c>
      <c r="E462" s="1">
        <f t="shared" si="61"/>
        <v>151.48560000000001</v>
      </c>
      <c r="F462" s="1">
        <f t="shared" si="62"/>
        <v>154.53360000000001</v>
      </c>
      <c r="G462" s="1">
        <f t="shared" si="63"/>
        <v>3.048</v>
      </c>
      <c r="H462" s="1" t="s">
        <v>15</v>
      </c>
      <c r="I462" s="1">
        <v>501250</v>
      </c>
      <c r="N462" s="1" t="s">
        <v>57</v>
      </c>
      <c r="Q462" s="1">
        <v>5.2999999999999999E-2</v>
      </c>
      <c r="R462" s="1">
        <v>1.1000000000000001</v>
      </c>
      <c r="S462" s="1">
        <v>0.05</v>
      </c>
      <c r="W462" s="1">
        <v>5</v>
      </c>
      <c r="X462" s="1">
        <v>529</v>
      </c>
      <c r="Y462" s="1" t="s">
        <v>45</v>
      </c>
      <c r="Z462" s="1">
        <v>132</v>
      </c>
      <c r="AA462" s="1">
        <v>1.1000000000000001</v>
      </c>
      <c r="AB462" s="1">
        <v>17</v>
      </c>
      <c r="AC462" s="1">
        <v>4</v>
      </c>
      <c r="AD462" s="1">
        <v>3050</v>
      </c>
      <c r="AE462" s="1">
        <v>8.9600000000000009</v>
      </c>
      <c r="AF462" s="1">
        <v>90</v>
      </c>
      <c r="AG462" s="1" t="s">
        <v>40</v>
      </c>
      <c r="AH462" s="1" t="s">
        <v>41</v>
      </c>
      <c r="AI462" s="1">
        <v>4</v>
      </c>
      <c r="AJ462" s="1">
        <v>4</v>
      </c>
      <c r="AK462" s="1">
        <v>0.6</v>
      </c>
      <c r="AL462" s="1">
        <v>3</v>
      </c>
      <c r="AM462" s="1" t="s">
        <v>45</v>
      </c>
      <c r="AN462" s="1">
        <v>80</v>
      </c>
      <c r="AO462" s="1">
        <v>0.51</v>
      </c>
      <c r="AP462" s="1">
        <v>0.12</v>
      </c>
      <c r="AQ462" s="1">
        <v>49</v>
      </c>
      <c r="AR462" s="1">
        <v>48</v>
      </c>
      <c r="AS462" s="1">
        <v>0.95</v>
      </c>
      <c r="AT462" s="1">
        <v>11</v>
      </c>
      <c r="AU462" s="1" t="s">
        <v>43</v>
      </c>
      <c r="AV462" s="1">
        <v>21</v>
      </c>
      <c r="AW462" s="1">
        <v>0.61</v>
      </c>
      <c r="AX462" s="1" t="s">
        <v>43</v>
      </c>
      <c r="AY462" s="1">
        <v>0.27</v>
      </c>
      <c r="AZ462" s="1" t="s">
        <v>41</v>
      </c>
    </row>
    <row r="463" spans="1:52" s="1" customFormat="1" x14ac:dyDescent="0.25">
      <c r="A463" s="1" t="s">
        <v>37</v>
      </c>
      <c r="B463" s="1">
        <v>507</v>
      </c>
      <c r="C463" s="1">
        <v>517</v>
      </c>
      <c r="D463" s="1">
        <v>10</v>
      </c>
      <c r="E463" s="1">
        <f t="shared" si="61"/>
        <v>154.53360000000001</v>
      </c>
      <c r="F463" s="1">
        <f t="shared" si="62"/>
        <v>157.58160000000001</v>
      </c>
      <c r="G463" s="1">
        <f t="shared" si="63"/>
        <v>3.048</v>
      </c>
      <c r="H463" s="1" t="s">
        <v>15</v>
      </c>
      <c r="I463" s="1">
        <v>501251</v>
      </c>
      <c r="N463" s="1" t="s">
        <v>57</v>
      </c>
      <c r="Q463" s="1">
        <v>3.9E-2</v>
      </c>
      <c r="R463" s="1">
        <v>0.8</v>
      </c>
      <c r="S463" s="1">
        <v>0.02</v>
      </c>
      <c r="W463" s="1">
        <v>3</v>
      </c>
      <c r="X463" s="1">
        <v>378</v>
      </c>
      <c r="Y463" s="1" t="s">
        <v>45</v>
      </c>
      <c r="Z463" s="1">
        <v>99</v>
      </c>
      <c r="AA463" s="1">
        <v>0.8</v>
      </c>
      <c r="AB463" s="1">
        <v>23</v>
      </c>
      <c r="AC463" s="1">
        <v>8</v>
      </c>
      <c r="AD463" s="1">
        <v>2649</v>
      </c>
      <c r="AE463" s="1">
        <v>8.75</v>
      </c>
      <c r="AF463" s="1">
        <v>75</v>
      </c>
      <c r="AG463" s="1" t="s">
        <v>40</v>
      </c>
      <c r="AH463" s="1" t="s">
        <v>41</v>
      </c>
      <c r="AI463" s="1">
        <v>4</v>
      </c>
      <c r="AJ463" s="1">
        <v>5</v>
      </c>
      <c r="AK463" s="1">
        <v>0.5</v>
      </c>
      <c r="AL463" s="1" t="s">
        <v>45</v>
      </c>
      <c r="AM463" s="1" t="s">
        <v>45</v>
      </c>
      <c r="AN463" s="1">
        <v>55</v>
      </c>
      <c r="AO463" s="1">
        <v>0.41</v>
      </c>
      <c r="AP463" s="1">
        <v>7.0999999999999994E-2</v>
      </c>
      <c r="AQ463" s="1">
        <v>31</v>
      </c>
      <c r="AR463" s="1">
        <v>36</v>
      </c>
      <c r="AS463" s="1">
        <v>0.89</v>
      </c>
      <c r="AT463" s="1">
        <v>14</v>
      </c>
      <c r="AU463" s="1" t="s">
        <v>43</v>
      </c>
      <c r="AV463" s="1" t="s">
        <v>44</v>
      </c>
      <c r="AW463" s="1">
        <v>0.56999999999999995</v>
      </c>
      <c r="AX463" s="1" t="s">
        <v>43</v>
      </c>
      <c r="AY463" s="1">
        <v>0.31</v>
      </c>
      <c r="AZ463" s="1" t="s">
        <v>41</v>
      </c>
    </row>
    <row r="464" spans="1:52" s="1" customFormat="1" x14ac:dyDescent="0.25">
      <c r="A464" s="1" t="s">
        <v>37</v>
      </c>
      <c r="B464" s="1">
        <v>517</v>
      </c>
      <c r="C464" s="1">
        <v>527</v>
      </c>
      <c r="D464" s="1">
        <v>10</v>
      </c>
      <c r="E464" s="1">
        <f t="shared" si="61"/>
        <v>157.58160000000001</v>
      </c>
      <c r="F464" s="1">
        <f t="shared" si="62"/>
        <v>160.62960000000001</v>
      </c>
      <c r="G464" s="1">
        <f t="shared" si="63"/>
        <v>3.048</v>
      </c>
      <c r="H464" s="1" t="s">
        <v>15</v>
      </c>
      <c r="I464" s="1">
        <v>501252</v>
      </c>
      <c r="N464" s="1" t="s">
        <v>57</v>
      </c>
      <c r="Q464" s="1">
        <v>8.3000000000000004E-2</v>
      </c>
      <c r="R464" s="1">
        <v>1.7</v>
      </c>
      <c r="S464" s="1">
        <v>0.02</v>
      </c>
      <c r="W464" s="1">
        <v>6</v>
      </c>
      <c r="X464" s="1">
        <v>859</v>
      </c>
      <c r="Y464" s="1">
        <v>8</v>
      </c>
      <c r="Z464" s="1">
        <v>111</v>
      </c>
      <c r="AA464" s="1">
        <v>1.7</v>
      </c>
      <c r="AB464" s="1">
        <v>65</v>
      </c>
      <c r="AC464" s="1">
        <v>17</v>
      </c>
      <c r="AD464" s="1">
        <v>3422</v>
      </c>
      <c r="AE464" s="1">
        <v>9.1199999999999992</v>
      </c>
      <c r="AF464" s="1">
        <v>149</v>
      </c>
      <c r="AG464" s="1" t="s">
        <v>40</v>
      </c>
      <c r="AH464" s="1" t="s">
        <v>41</v>
      </c>
      <c r="AI464" s="1" t="s">
        <v>41</v>
      </c>
      <c r="AJ464" s="1">
        <v>11</v>
      </c>
      <c r="AK464" s="1">
        <v>0.6</v>
      </c>
      <c r="AL464" s="1">
        <v>5</v>
      </c>
      <c r="AM464" s="1" t="s">
        <v>45</v>
      </c>
      <c r="AN464" s="1">
        <v>110</v>
      </c>
      <c r="AO464" s="1">
        <v>1.27</v>
      </c>
      <c r="AP464" s="1">
        <v>0.108</v>
      </c>
      <c r="AQ464" s="1">
        <v>9</v>
      </c>
      <c r="AR464" s="1">
        <v>83</v>
      </c>
      <c r="AS464" s="1">
        <v>1.05</v>
      </c>
      <c r="AT464" s="1">
        <v>17</v>
      </c>
      <c r="AU464" s="1" t="s">
        <v>43</v>
      </c>
      <c r="AV464" s="1">
        <v>24</v>
      </c>
      <c r="AW464" s="1">
        <v>0.62</v>
      </c>
      <c r="AX464" s="1" t="s">
        <v>43</v>
      </c>
      <c r="AY464" s="1">
        <v>0.28999999999999998</v>
      </c>
      <c r="AZ464" s="1" t="s">
        <v>41</v>
      </c>
    </row>
    <row r="465" spans="1:52" s="1" customFormat="1" x14ac:dyDescent="0.25">
      <c r="A465" s="1" t="s">
        <v>37</v>
      </c>
      <c r="B465" s="1">
        <v>527</v>
      </c>
      <c r="C465" s="1">
        <v>537</v>
      </c>
      <c r="D465" s="1">
        <v>10</v>
      </c>
      <c r="E465" s="1">
        <f t="shared" si="61"/>
        <v>160.62960000000001</v>
      </c>
      <c r="F465" s="1">
        <f t="shared" si="62"/>
        <v>163.67760000000001</v>
      </c>
      <c r="G465" s="1">
        <f t="shared" si="63"/>
        <v>3.048</v>
      </c>
      <c r="H465" s="1" t="s">
        <v>15</v>
      </c>
      <c r="I465" s="1">
        <v>501253</v>
      </c>
      <c r="N465" s="1" t="s">
        <v>57</v>
      </c>
      <c r="Q465" s="1">
        <v>5.8000000000000003E-2</v>
      </c>
      <c r="R465" s="1">
        <v>1.4</v>
      </c>
      <c r="S465" s="1">
        <v>0.02</v>
      </c>
      <c r="W465" s="1">
        <v>15</v>
      </c>
      <c r="X465" s="1">
        <v>605</v>
      </c>
      <c r="Y465" s="1">
        <v>4</v>
      </c>
      <c r="Z465" s="1">
        <v>59</v>
      </c>
      <c r="AA465" s="1">
        <v>1.4</v>
      </c>
      <c r="AB465" s="1">
        <v>14</v>
      </c>
      <c r="AC465" s="1">
        <v>12</v>
      </c>
      <c r="AD465" s="1">
        <v>1570</v>
      </c>
      <c r="AE465" s="1">
        <v>3.82</v>
      </c>
      <c r="AF465" s="1">
        <v>586</v>
      </c>
      <c r="AG465" s="1" t="s">
        <v>40</v>
      </c>
      <c r="AH465" s="1" t="s">
        <v>41</v>
      </c>
      <c r="AI465" s="1" t="s">
        <v>41</v>
      </c>
      <c r="AJ465" s="1">
        <v>5</v>
      </c>
      <c r="AK465" s="1" t="s">
        <v>42</v>
      </c>
      <c r="AL465" s="1" t="s">
        <v>45</v>
      </c>
      <c r="AM465" s="1" t="s">
        <v>45</v>
      </c>
      <c r="AN465" s="1">
        <v>29</v>
      </c>
      <c r="AO465" s="1">
        <v>0.77</v>
      </c>
      <c r="AP465" s="1">
        <v>5.0999999999999997E-2</v>
      </c>
      <c r="AQ465" s="1">
        <v>16</v>
      </c>
      <c r="AR465" s="1">
        <v>10</v>
      </c>
      <c r="AS465" s="1">
        <v>0.53</v>
      </c>
      <c r="AT465" s="1">
        <v>10</v>
      </c>
      <c r="AU465" s="1" t="s">
        <v>43</v>
      </c>
      <c r="AV465" s="1">
        <v>41</v>
      </c>
      <c r="AW465" s="1">
        <v>0.36</v>
      </c>
      <c r="AX465" s="1" t="s">
        <v>43</v>
      </c>
      <c r="AY465" s="1">
        <v>0.32</v>
      </c>
      <c r="AZ465" s="1" t="s">
        <v>41</v>
      </c>
    </row>
    <row r="466" spans="1:52" s="1" customFormat="1" x14ac:dyDescent="0.25">
      <c r="A466" s="1" t="s">
        <v>37</v>
      </c>
      <c r="B466" s="1">
        <v>537</v>
      </c>
      <c r="C466" s="1">
        <v>547</v>
      </c>
      <c r="D466" s="1">
        <v>10</v>
      </c>
      <c r="E466" s="1">
        <f t="shared" si="61"/>
        <v>163.67760000000001</v>
      </c>
      <c r="F466" s="1">
        <f t="shared" si="62"/>
        <v>166.72560000000001</v>
      </c>
      <c r="G466" s="1">
        <f t="shared" si="63"/>
        <v>3.048</v>
      </c>
      <c r="H466" s="1" t="s">
        <v>15</v>
      </c>
      <c r="I466" s="1">
        <v>501254</v>
      </c>
      <c r="N466" s="1" t="s">
        <v>57</v>
      </c>
      <c r="Q466" s="1">
        <v>6.8000000000000005E-2</v>
      </c>
      <c r="R466" s="1">
        <v>1.3</v>
      </c>
      <c r="S466" s="1">
        <v>0.03</v>
      </c>
      <c r="W466" s="1">
        <v>4</v>
      </c>
      <c r="X466" s="1">
        <v>666</v>
      </c>
      <c r="Y466" s="1">
        <v>5</v>
      </c>
      <c r="Z466" s="1">
        <v>77</v>
      </c>
      <c r="AA466" s="1">
        <v>1.3</v>
      </c>
      <c r="AB466" s="1">
        <v>19</v>
      </c>
      <c r="AC466" s="1">
        <v>9</v>
      </c>
      <c r="AD466" s="1">
        <v>3702</v>
      </c>
      <c r="AE466" s="1">
        <v>10.23</v>
      </c>
      <c r="AF466" s="1">
        <v>530</v>
      </c>
      <c r="AG466" s="1">
        <v>11</v>
      </c>
      <c r="AH466" s="1" t="s">
        <v>41</v>
      </c>
      <c r="AI466" s="1">
        <v>6</v>
      </c>
      <c r="AJ466" s="1">
        <v>4</v>
      </c>
      <c r="AK466" s="1" t="s">
        <v>42</v>
      </c>
      <c r="AL466" s="1" t="s">
        <v>45</v>
      </c>
      <c r="AM466" s="1">
        <v>3</v>
      </c>
      <c r="AN466" s="1">
        <v>42</v>
      </c>
      <c r="AO466" s="1">
        <v>0.48</v>
      </c>
      <c r="AP466" s="1">
        <v>0.106</v>
      </c>
      <c r="AQ466" s="1">
        <v>28</v>
      </c>
      <c r="AR466" s="1">
        <v>13</v>
      </c>
      <c r="AS466" s="1">
        <v>0.91</v>
      </c>
      <c r="AT466" s="1">
        <v>9</v>
      </c>
      <c r="AU466" s="1" t="s">
        <v>43</v>
      </c>
      <c r="AV466" s="1">
        <v>33</v>
      </c>
      <c r="AW466" s="1">
        <v>0.41</v>
      </c>
      <c r="AX466" s="1" t="s">
        <v>43</v>
      </c>
      <c r="AY466" s="1">
        <v>0.23</v>
      </c>
      <c r="AZ466" s="1" t="s">
        <v>41</v>
      </c>
    </row>
    <row r="467" spans="1:52" s="1" customFormat="1" x14ac:dyDescent="0.25">
      <c r="A467" s="1" t="s">
        <v>37</v>
      </c>
      <c r="B467" s="1">
        <v>547</v>
      </c>
      <c r="C467" s="1">
        <v>557</v>
      </c>
      <c r="D467" s="1">
        <v>10</v>
      </c>
      <c r="E467" s="1">
        <f t="shared" si="61"/>
        <v>166.72560000000001</v>
      </c>
      <c r="F467" s="1">
        <f t="shared" si="62"/>
        <v>169.77360000000002</v>
      </c>
      <c r="G467" s="1">
        <f t="shared" si="63"/>
        <v>3.048</v>
      </c>
      <c r="H467" s="1" t="s">
        <v>15</v>
      </c>
      <c r="I467" s="1">
        <v>501255</v>
      </c>
      <c r="N467" s="1" t="s">
        <v>57</v>
      </c>
      <c r="Q467" s="1">
        <v>3.4000000000000002E-2</v>
      </c>
      <c r="R467" s="1">
        <v>0.6</v>
      </c>
      <c r="S467" s="1">
        <v>0.03</v>
      </c>
      <c r="W467" s="1">
        <v>5</v>
      </c>
      <c r="X467" s="1">
        <v>340</v>
      </c>
      <c r="Y467" s="1" t="s">
        <v>45</v>
      </c>
      <c r="Z467" s="1">
        <v>34</v>
      </c>
      <c r="AA467" s="1">
        <v>0.6</v>
      </c>
      <c r="AB467" s="1">
        <v>13</v>
      </c>
      <c r="AC467" s="1">
        <v>9</v>
      </c>
      <c r="AD467" s="1">
        <v>2650</v>
      </c>
      <c r="AE467" s="1">
        <v>7.91</v>
      </c>
      <c r="AF467" s="1">
        <v>592</v>
      </c>
      <c r="AG467" s="1" t="s">
        <v>40</v>
      </c>
      <c r="AH467" s="1" t="s">
        <v>41</v>
      </c>
      <c r="AI467" s="1">
        <v>3</v>
      </c>
      <c r="AJ467" s="1">
        <v>4</v>
      </c>
      <c r="AK467" s="1" t="s">
        <v>42</v>
      </c>
      <c r="AL467" s="1" t="s">
        <v>45</v>
      </c>
      <c r="AM467" s="1" t="s">
        <v>45</v>
      </c>
      <c r="AN467" s="1">
        <v>33</v>
      </c>
      <c r="AO467" s="1">
        <v>0.65</v>
      </c>
      <c r="AP467" s="1">
        <v>0.223</v>
      </c>
      <c r="AQ467" s="1">
        <v>21</v>
      </c>
      <c r="AR467" s="1">
        <v>7</v>
      </c>
      <c r="AS467" s="1">
        <v>0.65</v>
      </c>
      <c r="AT467" s="1">
        <v>11</v>
      </c>
      <c r="AU467" s="1" t="s">
        <v>43</v>
      </c>
      <c r="AV467" s="1">
        <v>33</v>
      </c>
      <c r="AW467" s="1">
        <v>0.39</v>
      </c>
      <c r="AX467" s="1" t="s">
        <v>43</v>
      </c>
      <c r="AY467" s="1">
        <v>0.25</v>
      </c>
      <c r="AZ467" s="1" t="s">
        <v>41</v>
      </c>
    </row>
    <row r="468" spans="1:52" s="1" customFormat="1" x14ac:dyDescent="0.25">
      <c r="A468" s="1" t="s">
        <v>37</v>
      </c>
      <c r="B468" s="1">
        <v>557</v>
      </c>
      <c r="C468" s="1">
        <v>567</v>
      </c>
      <c r="D468" s="1">
        <v>10</v>
      </c>
      <c r="E468" s="1">
        <f t="shared" si="61"/>
        <v>169.77360000000002</v>
      </c>
      <c r="F468" s="1">
        <f t="shared" si="62"/>
        <v>172.82160000000002</v>
      </c>
      <c r="G468" s="1">
        <f t="shared" si="63"/>
        <v>3.048</v>
      </c>
      <c r="H468" s="1" t="s">
        <v>15</v>
      </c>
      <c r="I468" s="1">
        <v>501256</v>
      </c>
      <c r="N468" s="1" t="s">
        <v>57</v>
      </c>
      <c r="Q468" s="1">
        <v>0.127</v>
      </c>
      <c r="R468" s="1">
        <v>2</v>
      </c>
      <c r="S468" s="1">
        <v>0.02</v>
      </c>
      <c r="W468" s="1">
        <v>3</v>
      </c>
      <c r="X468" s="1">
        <v>1255</v>
      </c>
      <c r="Y468" s="1" t="s">
        <v>45</v>
      </c>
      <c r="Z468" s="1">
        <v>122</v>
      </c>
      <c r="AA468" s="1">
        <v>2</v>
      </c>
      <c r="AB468" s="1">
        <v>40</v>
      </c>
      <c r="AC468" s="1">
        <v>13</v>
      </c>
      <c r="AD468" s="1">
        <v>3313</v>
      </c>
      <c r="AE468" s="1">
        <v>10.29</v>
      </c>
      <c r="AF468" s="1">
        <v>269</v>
      </c>
      <c r="AG468" s="1">
        <v>13</v>
      </c>
      <c r="AH468" s="1" t="s">
        <v>41</v>
      </c>
      <c r="AI468" s="1">
        <v>3</v>
      </c>
      <c r="AJ468" s="1">
        <v>5</v>
      </c>
      <c r="AK468" s="1" t="s">
        <v>42</v>
      </c>
      <c r="AL468" s="1">
        <v>5</v>
      </c>
      <c r="AM468" s="1" t="s">
        <v>45</v>
      </c>
      <c r="AN468" s="1">
        <v>51</v>
      </c>
      <c r="AO468" s="1">
        <v>0.47</v>
      </c>
      <c r="AP468" s="1">
        <v>0.108</v>
      </c>
      <c r="AQ468" s="1">
        <v>15</v>
      </c>
      <c r="AR468" s="1">
        <v>4</v>
      </c>
      <c r="AS468" s="1">
        <v>0.78</v>
      </c>
      <c r="AT468" s="1">
        <v>10</v>
      </c>
      <c r="AU468" s="1" t="s">
        <v>43</v>
      </c>
      <c r="AV468" s="1" t="s">
        <v>44</v>
      </c>
      <c r="AW468" s="1">
        <v>0.43</v>
      </c>
      <c r="AX468" s="1" t="s">
        <v>43</v>
      </c>
      <c r="AY468" s="1">
        <v>0.28000000000000003</v>
      </c>
      <c r="AZ468" s="1" t="s">
        <v>41</v>
      </c>
    </row>
    <row r="469" spans="1:52" s="1" customFormat="1" x14ac:dyDescent="0.25">
      <c r="A469" s="1" t="s">
        <v>37</v>
      </c>
      <c r="B469" s="1">
        <v>567</v>
      </c>
      <c r="C469" s="1">
        <v>577</v>
      </c>
      <c r="D469" s="1">
        <v>10</v>
      </c>
      <c r="E469" s="1">
        <f t="shared" si="61"/>
        <v>172.82160000000002</v>
      </c>
      <c r="F469" s="1">
        <f t="shared" si="62"/>
        <v>175.86960000000002</v>
      </c>
      <c r="G469" s="1">
        <f t="shared" si="63"/>
        <v>3.048</v>
      </c>
      <c r="H469" s="1" t="s">
        <v>15</v>
      </c>
      <c r="I469" s="1">
        <v>501258</v>
      </c>
      <c r="N469" s="1" t="s">
        <v>57</v>
      </c>
      <c r="Q469" s="1">
        <v>8.5999999999999993E-2</v>
      </c>
      <c r="R469" s="1">
        <v>1.7</v>
      </c>
      <c r="S469" s="1">
        <v>0.04</v>
      </c>
      <c r="W469" s="1">
        <v>5</v>
      </c>
      <c r="X469" s="1">
        <v>776</v>
      </c>
      <c r="Y469" s="1">
        <v>5</v>
      </c>
      <c r="Z469" s="1">
        <v>106</v>
      </c>
      <c r="AA469" s="1">
        <v>1.7</v>
      </c>
      <c r="AB469" s="1">
        <v>26</v>
      </c>
      <c r="AC469" s="1">
        <v>13</v>
      </c>
      <c r="AD469" s="1">
        <v>2983</v>
      </c>
      <c r="AE469" s="1">
        <v>10.56</v>
      </c>
      <c r="AF469" s="1">
        <v>385</v>
      </c>
      <c r="AG469" s="1">
        <v>11</v>
      </c>
      <c r="AH469" s="1" t="s">
        <v>41</v>
      </c>
      <c r="AI469" s="1">
        <v>2</v>
      </c>
      <c r="AJ469" s="1">
        <v>6</v>
      </c>
      <c r="AK469" s="1">
        <v>0.6</v>
      </c>
      <c r="AL469" s="1">
        <v>4</v>
      </c>
      <c r="AM469" s="1" t="s">
        <v>45</v>
      </c>
      <c r="AN469" s="1">
        <v>69</v>
      </c>
      <c r="AO469" s="1">
        <v>0.49</v>
      </c>
      <c r="AP469" s="1">
        <v>0.107</v>
      </c>
      <c r="AQ469" s="1">
        <v>12</v>
      </c>
      <c r="AR469" s="1">
        <v>5</v>
      </c>
      <c r="AS469" s="1">
        <v>0.93</v>
      </c>
      <c r="AT469" s="1">
        <v>10</v>
      </c>
      <c r="AU469" s="1" t="s">
        <v>43</v>
      </c>
      <c r="AV469" s="1" t="s">
        <v>44</v>
      </c>
      <c r="AW469" s="1">
        <v>0.43</v>
      </c>
      <c r="AX469" s="1" t="s">
        <v>43</v>
      </c>
      <c r="AY469" s="1">
        <v>0.24</v>
      </c>
      <c r="AZ469" s="1" t="s">
        <v>41</v>
      </c>
    </row>
    <row r="470" spans="1:52" s="1" customFormat="1" x14ac:dyDescent="0.25">
      <c r="A470" s="1" t="s">
        <v>37</v>
      </c>
      <c r="B470" s="1">
        <v>577</v>
      </c>
      <c r="C470" s="1">
        <v>587</v>
      </c>
      <c r="D470" s="1">
        <v>10</v>
      </c>
      <c r="E470" s="1">
        <f t="shared" si="61"/>
        <v>175.86960000000002</v>
      </c>
      <c r="F470" s="1">
        <f t="shared" si="62"/>
        <v>178.91760000000002</v>
      </c>
      <c r="G470" s="1">
        <f t="shared" si="63"/>
        <v>3.048</v>
      </c>
      <c r="H470" s="1" t="s">
        <v>15</v>
      </c>
      <c r="I470" s="1">
        <v>501259</v>
      </c>
      <c r="N470" s="1" t="s">
        <v>57</v>
      </c>
      <c r="Q470" s="1">
        <v>0.12</v>
      </c>
      <c r="R470" s="1">
        <v>2.5</v>
      </c>
      <c r="S470" s="1">
        <v>0.02</v>
      </c>
      <c r="W470" s="1">
        <v>8</v>
      </c>
      <c r="X470" s="1">
        <v>1101</v>
      </c>
      <c r="Y470" s="1">
        <v>4</v>
      </c>
      <c r="Z470" s="1">
        <v>117</v>
      </c>
      <c r="AA470" s="1">
        <v>2.5</v>
      </c>
      <c r="AB470" s="1">
        <v>26</v>
      </c>
      <c r="AC470" s="1">
        <v>8</v>
      </c>
      <c r="AD470" s="1">
        <v>3311</v>
      </c>
      <c r="AE470" s="1">
        <v>11.32</v>
      </c>
      <c r="AF470" s="1">
        <v>57</v>
      </c>
      <c r="AG470" s="1" t="s">
        <v>40</v>
      </c>
      <c r="AH470" s="1" t="s">
        <v>41</v>
      </c>
      <c r="AI470" s="1" t="s">
        <v>41</v>
      </c>
      <c r="AJ470" s="1">
        <v>9</v>
      </c>
      <c r="AK470" s="1">
        <v>0.6</v>
      </c>
      <c r="AL470" s="1" t="s">
        <v>45</v>
      </c>
      <c r="AM470" s="1" t="s">
        <v>45</v>
      </c>
      <c r="AN470" s="1">
        <v>104</v>
      </c>
      <c r="AO470" s="1">
        <v>0.49</v>
      </c>
      <c r="AP470" s="1">
        <v>6.9000000000000006E-2</v>
      </c>
      <c r="AQ470" s="1">
        <v>20</v>
      </c>
      <c r="AR470" s="1">
        <v>12</v>
      </c>
      <c r="AS470" s="1">
        <v>1.01</v>
      </c>
      <c r="AT470" s="1">
        <v>18</v>
      </c>
      <c r="AU470" s="1" t="s">
        <v>43</v>
      </c>
      <c r="AV470" s="1" t="s">
        <v>44</v>
      </c>
      <c r="AW470" s="1">
        <v>0.51</v>
      </c>
      <c r="AX470" s="1" t="s">
        <v>43</v>
      </c>
      <c r="AY470" s="1">
        <v>0.23</v>
      </c>
      <c r="AZ470" s="1" t="s">
        <v>41</v>
      </c>
    </row>
    <row r="471" spans="1:52" s="1" customFormat="1" x14ac:dyDescent="0.25">
      <c r="A471" s="1" t="s">
        <v>37</v>
      </c>
      <c r="B471" s="1">
        <v>587</v>
      </c>
      <c r="C471" s="1">
        <v>597</v>
      </c>
      <c r="D471" s="1">
        <v>10</v>
      </c>
      <c r="E471" s="1">
        <f t="shared" si="61"/>
        <v>178.91760000000002</v>
      </c>
      <c r="F471" s="1">
        <f t="shared" si="62"/>
        <v>181.96560000000002</v>
      </c>
      <c r="G471" s="1">
        <f t="shared" si="63"/>
        <v>3.048</v>
      </c>
      <c r="H471" s="1" t="s">
        <v>15</v>
      </c>
      <c r="I471" s="1">
        <v>501261</v>
      </c>
      <c r="N471" s="1" t="s">
        <v>57</v>
      </c>
      <c r="Q471" s="1">
        <v>0.61899999999999999</v>
      </c>
      <c r="R471" s="1">
        <v>12.9</v>
      </c>
      <c r="S471" s="1">
        <v>0</v>
      </c>
      <c r="W471" s="1">
        <v>27</v>
      </c>
      <c r="X471" s="1">
        <v>5681</v>
      </c>
      <c r="Y471" s="1">
        <v>9</v>
      </c>
      <c r="Z471" s="1">
        <v>207</v>
      </c>
      <c r="AA471" s="1">
        <v>12.9</v>
      </c>
      <c r="AB471" s="1">
        <v>216</v>
      </c>
      <c r="AC471" s="1">
        <v>23</v>
      </c>
      <c r="AD471" s="1">
        <v>4201</v>
      </c>
      <c r="AE471" s="1">
        <v>12.62</v>
      </c>
      <c r="AF471" s="1">
        <v>260</v>
      </c>
      <c r="AG471" s="1" t="s">
        <v>40</v>
      </c>
      <c r="AH471" s="1" t="s">
        <v>41</v>
      </c>
      <c r="AI471" s="1" t="s">
        <v>41</v>
      </c>
      <c r="AJ471" s="1">
        <v>12</v>
      </c>
      <c r="AK471" s="1">
        <v>1.5</v>
      </c>
      <c r="AL471" s="1">
        <v>55</v>
      </c>
      <c r="AM471" s="1">
        <v>3</v>
      </c>
      <c r="AN471" s="1">
        <v>114</v>
      </c>
      <c r="AO471" s="1">
        <v>0.96</v>
      </c>
      <c r="AP471" s="1">
        <v>0.17</v>
      </c>
      <c r="AQ471" s="1">
        <v>12</v>
      </c>
      <c r="AR471" s="1">
        <v>45</v>
      </c>
      <c r="AS471" s="1">
        <v>1.2</v>
      </c>
      <c r="AT471" s="1">
        <v>19</v>
      </c>
      <c r="AU471" s="1" t="s">
        <v>43</v>
      </c>
      <c r="AV471" s="1" t="s">
        <v>44</v>
      </c>
      <c r="AW471" s="1">
        <v>0.52</v>
      </c>
      <c r="AX471" s="1" t="s">
        <v>43</v>
      </c>
      <c r="AY471" s="1">
        <v>0.23</v>
      </c>
      <c r="AZ471" s="1">
        <v>2</v>
      </c>
    </row>
    <row r="472" spans="1:52" s="1" customFormat="1" x14ac:dyDescent="0.25">
      <c r="A472" s="1" t="s">
        <v>37</v>
      </c>
      <c r="B472" s="1">
        <v>597</v>
      </c>
      <c r="C472" s="1">
        <v>607</v>
      </c>
      <c r="D472" s="1">
        <v>10</v>
      </c>
      <c r="E472" s="1">
        <f t="shared" si="61"/>
        <v>181.96560000000002</v>
      </c>
      <c r="F472" s="1">
        <f t="shared" si="62"/>
        <v>185.0136</v>
      </c>
      <c r="G472" s="1">
        <f t="shared" si="63"/>
        <v>3.048</v>
      </c>
      <c r="H472" s="1" t="s">
        <v>15</v>
      </c>
      <c r="I472" s="1">
        <v>501262</v>
      </c>
      <c r="N472" s="1" t="s">
        <v>57</v>
      </c>
      <c r="Q472" s="1">
        <v>3.5999999999999997E-2</v>
      </c>
      <c r="R472" s="1">
        <v>3.4</v>
      </c>
      <c r="S472" s="1">
        <v>0.13</v>
      </c>
      <c r="W472" s="1">
        <v>18</v>
      </c>
      <c r="X472" s="1">
        <v>343</v>
      </c>
      <c r="Y472" s="1">
        <v>9</v>
      </c>
      <c r="Z472" s="1">
        <v>106</v>
      </c>
      <c r="AA472" s="1">
        <v>3.4</v>
      </c>
      <c r="AB472" s="1">
        <v>30</v>
      </c>
      <c r="AC472" s="1">
        <v>85</v>
      </c>
      <c r="AD472" s="1">
        <v>5638</v>
      </c>
      <c r="AE472" s="1">
        <v>6.98</v>
      </c>
      <c r="AF472" s="1">
        <v>7628</v>
      </c>
      <c r="AG472" s="1" t="s">
        <v>40</v>
      </c>
      <c r="AH472" s="1" t="s">
        <v>41</v>
      </c>
      <c r="AI472" s="1" t="s">
        <v>41</v>
      </c>
      <c r="AJ472" s="1">
        <v>26</v>
      </c>
      <c r="AK472" s="1">
        <v>0.9</v>
      </c>
      <c r="AL472" s="1">
        <v>42</v>
      </c>
      <c r="AM472" s="1" t="s">
        <v>45</v>
      </c>
      <c r="AN472" s="1">
        <v>30</v>
      </c>
      <c r="AO472" s="1">
        <v>4.3</v>
      </c>
      <c r="AP472" s="1">
        <v>8.2000000000000003E-2</v>
      </c>
      <c r="AQ472" s="1">
        <v>20</v>
      </c>
      <c r="AR472" s="1">
        <v>31</v>
      </c>
      <c r="AS472" s="1">
        <v>1.3</v>
      </c>
      <c r="AT472" s="1">
        <v>22</v>
      </c>
      <c r="AU472" s="1" t="s">
        <v>43</v>
      </c>
      <c r="AV472" s="1">
        <v>26</v>
      </c>
      <c r="AW472" s="1">
        <v>0.35</v>
      </c>
      <c r="AX472" s="1" t="s">
        <v>43</v>
      </c>
      <c r="AY472" s="1">
        <v>0.15</v>
      </c>
      <c r="AZ472" s="1">
        <v>43</v>
      </c>
    </row>
    <row r="473" spans="1:52" s="1" customFormat="1" x14ac:dyDescent="0.25">
      <c r="A473" s="1" t="s">
        <v>37</v>
      </c>
      <c r="B473" s="1">
        <v>607</v>
      </c>
      <c r="C473" s="1">
        <v>617</v>
      </c>
      <c r="D473" s="1">
        <v>10</v>
      </c>
      <c r="E473" s="1">
        <f t="shared" si="61"/>
        <v>185.0136</v>
      </c>
      <c r="F473" s="1">
        <f t="shared" si="62"/>
        <v>188.0616</v>
      </c>
      <c r="G473" s="1">
        <f t="shared" si="63"/>
        <v>3.048</v>
      </c>
      <c r="H473" s="1" t="s">
        <v>15</v>
      </c>
      <c r="I473" s="1">
        <v>501263</v>
      </c>
      <c r="N473" s="1" t="s">
        <v>57</v>
      </c>
      <c r="Q473" s="1">
        <v>0.187</v>
      </c>
      <c r="R473" s="1">
        <v>7.5</v>
      </c>
      <c r="S473" s="1">
        <v>0.24</v>
      </c>
      <c r="W473" s="1">
        <v>9</v>
      </c>
      <c r="X473" s="1">
        <v>1750</v>
      </c>
      <c r="Y473" s="1">
        <v>123</v>
      </c>
      <c r="Z473" s="1">
        <v>472</v>
      </c>
      <c r="AA473" s="1">
        <v>7.5</v>
      </c>
      <c r="AB473" s="1">
        <v>54</v>
      </c>
      <c r="AC473" s="1">
        <v>48</v>
      </c>
      <c r="AD473" s="1">
        <v>4154</v>
      </c>
      <c r="AE473" s="1">
        <v>9.69</v>
      </c>
      <c r="AF473" s="1">
        <v>2524</v>
      </c>
      <c r="AG473" s="1">
        <v>8</v>
      </c>
      <c r="AH473" s="1" t="s">
        <v>41</v>
      </c>
      <c r="AI473" s="1" t="s">
        <v>41</v>
      </c>
      <c r="AJ473" s="1">
        <v>19</v>
      </c>
      <c r="AK473" s="1">
        <v>4</v>
      </c>
      <c r="AL473" s="1">
        <v>20</v>
      </c>
      <c r="AM473" s="1">
        <v>40</v>
      </c>
      <c r="AN473" s="1">
        <v>78</v>
      </c>
      <c r="AO473" s="1">
        <v>1.34</v>
      </c>
      <c r="AP473" s="1">
        <v>6.7000000000000004E-2</v>
      </c>
      <c r="AQ473" s="1">
        <v>121</v>
      </c>
      <c r="AR473" s="1">
        <v>26</v>
      </c>
      <c r="AS473" s="1">
        <v>1</v>
      </c>
      <c r="AT473" s="1">
        <v>35</v>
      </c>
      <c r="AU473" s="1" t="s">
        <v>43</v>
      </c>
      <c r="AV473" s="1" t="s">
        <v>44</v>
      </c>
      <c r="AW473" s="1">
        <v>0.41</v>
      </c>
      <c r="AX473" s="1" t="s">
        <v>43</v>
      </c>
      <c r="AY473" s="1">
        <v>0.2</v>
      </c>
      <c r="AZ473" s="1" t="s">
        <v>41</v>
      </c>
    </row>
    <row r="474" spans="1:52" s="1" customFormat="1" x14ac:dyDescent="0.25">
      <c r="A474" s="1" t="s">
        <v>37</v>
      </c>
      <c r="B474" s="1">
        <v>617</v>
      </c>
      <c r="C474" s="1">
        <v>627</v>
      </c>
      <c r="D474" s="1">
        <v>10</v>
      </c>
      <c r="E474" s="1">
        <f t="shared" si="61"/>
        <v>188.0616</v>
      </c>
      <c r="F474" s="1">
        <f t="shared" si="62"/>
        <v>191.1096</v>
      </c>
      <c r="G474" s="1">
        <f t="shared" si="63"/>
        <v>3.048</v>
      </c>
      <c r="H474" s="1" t="s">
        <v>15</v>
      </c>
      <c r="I474" s="1">
        <v>501264</v>
      </c>
      <c r="N474" s="1" t="s">
        <v>57</v>
      </c>
      <c r="Q474" s="1">
        <v>0.36299999999999999</v>
      </c>
      <c r="R474" s="1">
        <v>22.1</v>
      </c>
      <c r="S474" s="1">
        <v>0.24</v>
      </c>
      <c r="W474" s="1">
        <v>10</v>
      </c>
      <c r="X474" s="1">
        <v>3482</v>
      </c>
      <c r="Y474" s="1">
        <v>59</v>
      </c>
      <c r="Z474" s="1">
        <v>143</v>
      </c>
      <c r="AA474" s="1">
        <v>22.1</v>
      </c>
      <c r="AB474" s="1">
        <v>27</v>
      </c>
      <c r="AC474" s="1">
        <v>83</v>
      </c>
      <c r="AD474" s="1">
        <v>1597</v>
      </c>
      <c r="AE474" s="1">
        <v>10.85</v>
      </c>
      <c r="AF474" s="1" t="s">
        <v>17</v>
      </c>
      <c r="AG474" s="1" t="s">
        <v>40</v>
      </c>
      <c r="AH474" s="1" t="s">
        <v>41</v>
      </c>
      <c r="AI474" s="1" t="s">
        <v>41</v>
      </c>
      <c r="AJ474" s="1">
        <v>5</v>
      </c>
      <c r="AK474" s="1">
        <v>1.1000000000000001</v>
      </c>
      <c r="AL474" s="1">
        <v>20</v>
      </c>
      <c r="AM474" s="1">
        <v>7</v>
      </c>
      <c r="AN474" s="1">
        <v>55</v>
      </c>
      <c r="AO474" s="1">
        <v>0.4</v>
      </c>
      <c r="AP474" s="1">
        <v>8.8999999999999996E-2</v>
      </c>
      <c r="AQ474" s="1">
        <v>76</v>
      </c>
      <c r="AR474" s="1">
        <v>2</v>
      </c>
      <c r="AS474" s="1">
        <v>0.66</v>
      </c>
      <c r="AT474" s="1">
        <v>15</v>
      </c>
      <c r="AU474" s="1" t="s">
        <v>43</v>
      </c>
      <c r="AV474" s="1" t="s">
        <v>44</v>
      </c>
      <c r="AW474" s="1">
        <v>0.35</v>
      </c>
      <c r="AX474" s="1" t="s">
        <v>43</v>
      </c>
      <c r="AY474" s="1">
        <v>0.24</v>
      </c>
      <c r="AZ474" s="1">
        <v>3</v>
      </c>
    </row>
    <row r="475" spans="1:52" s="1" customFormat="1" x14ac:dyDescent="0.25">
      <c r="A475" s="1" t="s">
        <v>37</v>
      </c>
      <c r="B475" s="1">
        <v>627</v>
      </c>
      <c r="C475" s="1">
        <v>637</v>
      </c>
      <c r="D475" s="1">
        <v>10</v>
      </c>
      <c r="E475" s="1">
        <f t="shared" si="61"/>
        <v>191.1096</v>
      </c>
      <c r="F475" s="1">
        <f t="shared" si="62"/>
        <v>194.1576</v>
      </c>
      <c r="G475" s="1">
        <f t="shared" si="63"/>
        <v>3.048</v>
      </c>
      <c r="H475" s="1" t="s">
        <v>15</v>
      </c>
      <c r="I475" s="1">
        <v>501265</v>
      </c>
      <c r="N475" s="1" t="s">
        <v>57</v>
      </c>
      <c r="Q475" s="1">
        <v>5.3999999999999999E-2</v>
      </c>
      <c r="R475" s="1">
        <v>6.6</v>
      </c>
      <c r="S475" s="1">
        <v>0.04</v>
      </c>
      <c r="W475" s="1">
        <v>16</v>
      </c>
      <c r="X475" s="1">
        <v>506</v>
      </c>
      <c r="Y475" s="1">
        <v>55</v>
      </c>
      <c r="Z475" s="1">
        <v>86</v>
      </c>
      <c r="AA475" s="1">
        <v>6.6</v>
      </c>
      <c r="AB475" s="1">
        <v>14</v>
      </c>
      <c r="AC475" s="1">
        <v>21</v>
      </c>
      <c r="AD475" s="1">
        <v>614</v>
      </c>
      <c r="AE475" s="1">
        <v>5.75</v>
      </c>
      <c r="AF475" s="1">
        <v>1025</v>
      </c>
      <c r="AG475" s="1" t="s">
        <v>40</v>
      </c>
      <c r="AH475" s="1" t="s">
        <v>41</v>
      </c>
      <c r="AI475" s="1" t="s">
        <v>41</v>
      </c>
      <c r="AJ475" s="1">
        <v>24</v>
      </c>
      <c r="AK475" s="1">
        <v>0.9</v>
      </c>
      <c r="AL475" s="1">
        <v>7</v>
      </c>
      <c r="AM475" s="1">
        <v>10</v>
      </c>
      <c r="AN475" s="1">
        <v>88</v>
      </c>
      <c r="AO475" s="1">
        <v>0.93</v>
      </c>
      <c r="AP475" s="1">
        <v>7.3999999999999996E-2</v>
      </c>
      <c r="AQ475" s="1">
        <v>23</v>
      </c>
      <c r="AR475" s="1">
        <v>5</v>
      </c>
      <c r="AS475" s="1">
        <v>0.4</v>
      </c>
      <c r="AT475" s="1">
        <v>26</v>
      </c>
      <c r="AU475" s="1" t="s">
        <v>43</v>
      </c>
      <c r="AV475" s="1" t="s">
        <v>44</v>
      </c>
      <c r="AW475" s="1">
        <v>1.1499999999999999</v>
      </c>
      <c r="AX475" s="1">
        <v>0.08</v>
      </c>
      <c r="AY475" s="1">
        <v>0.18</v>
      </c>
      <c r="AZ475" s="1" t="s">
        <v>41</v>
      </c>
    </row>
    <row r="476" spans="1:52" s="1" customFormat="1" x14ac:dyDescent="0.25">
      <c r="A476" s="1" t="s">
        <v>37</v>
      </c>
      <c r="B476" s="1">
        <v>637</v>
      </c>
      <c r="C476" s="1">
        <v>647</v>
      </c>
      <c r="D476" s="1">
        <v>10</v>
      </c>
      <c r="E476" s="1">
        <f t="shared" si="61"/>
        <v>194.1576</v>
      </c>
      <c r="F476" s="1">
        <f t="shared" si="62"/>
        <v>197.2056</v>
      </c>
      <c r="G476" s="1">
        <f t="shared" si="63"/>
        <v>3.048</v>
      </c>
      <c r="H476" s="1" t="s">
        <v>15</v>
      </c>
      <c r="I476" s="1">
        <v>501266</v>
      </c>
      <c r="N476" s="1" t="s">
        <v>57</v>
      </c>
      <c r="Q476" s="1">
        <v>0.126</v>
      </c>
      <c r="R476" s="1">
        <v>7.1</v>
      </c>
      <c r="S476" s="1">
        <v>0.01</v>
      </c>
      <c r="W476" s="1">
        <v>27</v>
      </c>
      <c r="X476" s="1">
        <v>1111</v>
      </c>
      <c r="Y476" s="1">
        <v>124</v>
      </c>
      <c r="Z476" s="1">
        <v>577</v>
      </c>
      <c r="AA476" s="1">
        <v>7.1</v>
      </c>
      <c r="AB476" s="1">
        <v>172</v>
      </c>
      <c r="AC476" s="1">
        <v>15</v>
      </c>
      <c r="AD476" s="1">
        <v>2306</v>
      </c>
      <c r="AE476" s="1">
        <v>10.7</v>
      </c>
      <c r="AF476" s="1">
        <v>311</v>
      </c>
      <c r="AG476" s="1" t="s">
        <v>40</v>
      </c>
      <c r="AH476" s="1" t="s">
        <v>41</v>
      </c>
      <c r="AI476" s="1" t="s">
        <v>41</v>
      </c>
      <c r="AJ476" s="1">
        <v>21</v>
      </c>
      <c r="AK476" s="1">
        <v>6.3</v>
      </c>
      <c r="AL476" s="1">
        <v>18</v>
      </c>
      <c r="AM476" s="1">
        <v>6</v>
      </c>
      <c r="AN476" s="1">
        <v>83</v>
      </c>
      <c r="AO476" s="1">
        <v>1.93</v>
      </c>
      <c r="AP476" s="1">
        <v>4.4999999999999998E-2</v>
      </c>
      <c r="AQ476" s="1">
        <v>23</v>
      </c>
      <c r="AR476" s="1">
        <v>359</v>
      </c>
      <c r="AS476" s="1">
        <v>2.2000000000000002</v>
      </c>
      <c r="AT476" s="1">
        <v>86</v>
      </c>
      <c r="AU476" s="1">
        <v>0.02</v>
      </c>
      <c r="AV476" s="1" t="s">
        <v>44</v>
      </c>
      <c r="AW476" s="1">
        <v>1.38</v>
      </c>
      <c r="AX476" s="1">
        <v>0.01</v>
      </c>
      <c r="AY476" s="1">
        <v>0.59</v>
      </c>
      <c r="AZ476" s="1" t="s">
        <v>41</v>
      </c>
    </row>
    <row r="477" spans="1:52" s="1" customFormat="1" x14ac:dyDescent="0.25">
      <c r="A477" s="1" t="s">
        <v>37</v>
      </c>
      <c r="B477" s="1">
        <v>647</v>
      </c>
      <c r="C477" s="1">
        <v>657</v>
      </c>
      <c r="D477" s="1">
        <v>10</v>
      </c>
      <c r="E477" s="1">
        <f t="shared" si="61"/>
        <v>197.2056</v>
      </c>
      <c r="F477" s="1">
        <f t="shared" si="62"/>
        <v>200.25360000000001</v>
      </c>
      <c r="G477" s="1">
        <f t="shared" si="63"/>
        <v>3.048</v>
      </c>
      <c r="H477" s="1" t="s">
        <v>15</v>
      </c>
      <c r="I477" s="1">
        <v>501267</v>
      </c>
      <c r="N477" s="1" t="s">
        <v>57</v>
      </c>
      <c r="Q477" s="1">
        <v>0.111</v>
      </c>
      <c r="R477" s="1">
        <v>6.2</v>
      </c>
      <c r="S477" s="1">
        <v>0.05</v>
      </c>
      <c r="W477" s="1">
        <v>14</v>
      </c>
      <c r="X477" s="1">
        <v>996</v>
      </c>
      <c r="Y477" s="1">
        <v>32</v>
      </c>
      <c r="Z477" s="1">
        <v>448</v>
      </c>
      <c r="AA477" s="1">
        <v>6.2</v>
      </c>
      <c r="AB477" s="1">
        <v>20</v>
      </c>
      <c r="AC477" s="1">
        <v>59</v>
      </c>
      <c r="AD477" s="1">
        <v>2374</v>
      </c>
      <c r="AE477" s="1">
        <v>10.119999999999999</v>
      </c>
      <c r="AF477" s="1">
        <v>5059</v>
      </c>
      <c r="AG477" s="1" t="s">
        <v>40</v>
      </c>
      <c r="AH477" s="1" t="s">
        <v>41</v>
      </c>
      <c r="AI477" s="1" t="s">
        <v>41</v>
      </c>
      <c r="AJ477" s="1">
        <v>6</v>
      </c>
      <c r="AK477" s="1">
        <v>3.8</v>
      </c>
      <c r="AL477" s="1">
        <v>47</v>
      </c>
      <c r="AM477" s="1">
        <v>15</v>
      </c>
      <c r="AN477" s="1">
        <v>45</v>
      </c>
      <c r="AO477" s="1">
        <v>0.85</v>
      </c>
      <c r="AP477" s="1">
        <v>0.185</v>
      </c>
      <c r="AQ477" s="1">
        <v>12</v>
      </c>
      <c r="AR477" s="1">
        <v>4</v>
      </c>
      <c r="AS477" s="1">
        <v>0.45</v>
      </c>
      <c r="AT477" s="1">
        <v>10</v>
      </c>
      <c r="AU477" s="1" t="s">
        <v>43</v>
      </c>
      <c r="AV477" s="1" t="s">
        <v>44</v>
      </c>
      <c r="AW477" s="1">
        <v>0.32</v>
      </c>
      <c r="AX477" s="1" t="s">
        <v>43</v>
      </c>
      <c r="AY477" s="1">
        <v>0.2</v>
      </c>
      <c r="AZ477" s="1" t="s">
        <v>41</v>
      </c>
    </row>
    <row r="478" spans="1:52" s="1" customFormat="1" x14ac:dyDescent="0.25">
      <c r="A478" s="1" t="s">
        <v>37</v>
      </c>
      <c r="B478" s="1">
        <v>657</v>
      </c>
      <c r="C478" s="1">
        <v>667</v>
      </c>
      <c r="D478" s="1">
        <v>10</v>
      </c>
      <c r="E478" s="1">
        <f t="shared" si="61"/>
        <v>200.25360000000001</v>
      </c>
      <c r="F478" s="1">
        <f t="shared" si="62"/>
        <v>203.30160000000001</v>
      </c>
      <c r="G478" s="1">
        <f t="shared" si="63"/>
        <v>3.048</v>
      </c>
      <c r="H478" s="1" t="s">
        <v>15</v>
      </c>
      <c r="I478" s="1">
        <v>501269</v>
      </c>
      <c r="N478" s="1" t="s">
        <v>57</v>
      </c>
      <c r="Q478" s="1">
        <v>7.9000000000000001E-2</v>
      </c>
      <c r="R478" s="1">
        <v>3.1</v>
      </c>
      <c r="S478" s="1">
        <v>0.05</v>
      </c>
      <c r="W478" s="1">
        <v>41</v>
      </c>
      <c r="X478" s="1">
        <v>757</v>
      </c>
      <c r="Y478" s="1">
        <v>10</v>
      </c>
      <c r="Z478" s="1">
        <v>167</v>
      </c>
      <c r="AA478" s="1">
        <v>3.1</v>
      </c>
      <c r="AB478" s="1">
        <v>20</v>
      </c>
      <c r="AC478" s="1">
        <v>28</v>
      </c>
      <c r="AD478" s="1">
        <v>2963</v>
      </c>
      <c r="AE478" s="1">
        <v>9.5399999999999991</v>
      </c>
      <c r="AF478" s="1">
        <v>4727</v>
      </c>
      <c r="AG478" s="1" t="s">
        <v>40</v>
      </c>
      <c r="AH478" s="1" t="s">
        <v>41</v>
      </c>
      <c r="AI478" s="1" t="s">
        <v>41</v>
      </c>
      <c r="AJ478" s="1">
        <v>9</v>
      </c>
      <c r="AK478" s="1">
        <v>1</v>
      </c>
      <c r="AL478" s="1">
        <v>4</v>
      </c>
      <c r="AM478" s="1">
        <v>16</v>
      </c>
      <c r="AN478" s="1">
        <v>80</v>
      </c>
      <c r="AO478" s="1">
        <v>0.96</v>
      </c>
      <c r="AP478" s="1">
        <v>0.13200000000000001</v>
      </c>
      <c r="AQ478" s="1">
        <v>34</v>
      </c>
      <c r="AR478" s="1">
        <v>6</v>
      </c>
      <c r="AS478" s="1">
        <v>1.01</v>
      </c>
      <c r="AT478" s="1">
        <v>17</v>
      </c>
      <c r="AU478" s="1" t="s">
        <v>43</v>
      </c>
      <c r="AV478" s="1" t="s">
        <v>44</v>
      </c>
      <c r="AW478" s="1">
        <v>0.86</v>
      </c>
      <c r="AX478" s="1" t="s">
        <v>43</v>
      </c>
      <c r="AY478" s="1">
        <v>0.2</v>
      </c>
      <c r="AZ478" s="1">
        <v>5</v>
      </c>
    </row>
    <row r="479" spans="1:52" s="1" customFormat="1" x14ac:dyDescent="0.25">
      <c r="A479" s="1" t="s">
        <v>37</v>
      </c>
      <c r="B479" s="1">
        <v>667</v>
      </c>
      <c r="C479" s="1">
        <v>677</v>
      </c>
      <c r="D479" s="1">
        <v>10</v>
      </c>
      <c r="E479" s="1">
        <f t="shared" si="61"/>
        <v>203.30160000000001</v>
      </c>
      <c r="F479" s="1">
        <f t="shared" si="62"/>
        <v>206.34960000000001</v>
      </c>
      <c r="G479" s="1">
        <f t="shared" si="63"/>
        <v>3.048</v>
      </c>
      <c r="H479" s="1" t="s">
        <v>15</v>
      </c>
      <c r="I479" s="1">
        <v>501270</v>
      </c>
      <c r="N479" s="1" t="s">
        <v>57</v>
      </c>
      <c r="Q479" s="1">
        <v>7.1999999999999995E-2</v>
      </c>
      <c r="R479" s="1">
        <v>2.8</v>
      </c>
      <c r="S479" s="1">
        <v>0.01</v>
      </c>
      <c r="W479" s="1">
        <v>22</v>
      </c>
      <c r="X479" s="1">
        <v>694</v>
      </c>
      <c r="Y479" s="1" t="s">
        <v>45</v>
      </c>
      <c r="Z479" s="1">
        <v>96</v>
      </c>
      <c r="AA479" s="1">
        <v>2.8</v>
      </c>
      <c r="AB479" s="1">
        <v>26</v>
      </c>
      <c r="AC479" s="1">
        <v>5</v>
      </c>
      <c r="AD479" s="1">
        <v>3057</v>
      </c>
      <c r="AE479" s="1">
        <v>12.25</v>
      </c>
      <c r="AF479" s="1">
        <v>145</v>
      </c>
      <c r="AG479" s="1" t="s">
        <v>40</v>
      </c>
      <c r="AH479" s="1" t="s">
        <v>41</v>
      </c>
      <c r="AI479" s="1">
        <v>3</v>
      </c>
      <c r="AJ479" s="1">
        <v>7</v>
      </c>
      <c r="AK479" s="1" t="s">
        <v>42</v>
      </c>
      <c r="AL479" s="1" t="s">
        <v>45</v>
      </c>
      <c r="AM479" s="1" t="s">
        <v>45</v>
      </c>
      <c r="AN479" s="1">
        <v>145</v>
      </c>
      <c r="AO479" s="1">
        <v>0.5</v>
      </c>
      <c r="AP479" s="1">
        <v>8.6999999999999994E-2</v>
      </c>
      <c r="AQ479" s="1">
        <v>48</v>
      </c>
      <c r="AR479" s="1">
        <v>7</v>
      </c>
      <c r="AS479" s="1">
        <v>1.08</v>
      </c>
      <c r="AT479" s="1">
        <v>14</v>
      </c>
      <c r="AU479" s="1" t="s">
        <v>43</v>
      </c>
      <c r="AV479" s="1" t="s">
        <v>44</v>
      </c>
      <c r="AW479" s="1">
        <v>0.63</v>
      </c>
      <c r="AX479" s="1" t="s">
        <v>43</v>
      </c>
      <c r="AY479" s="1">
        <v>0.13</v>
      </c>
      <c r="AZ479" s="1">
        <v>2</v>
      </c>
    </row>
    <row r="480" spans="1:52" s="1" customFormat="1" x14ac:dyDescent="0.25">
      <c r="A480" s="1" t="s">
        <v>37</v>
      </c>
      <c r="B480" s="1">
        <v>677</v>
      </c>
      <c r="C480" s="1">
        <v>687</v>
      </c>
      <c r="D480" s="1">
        <v>10</v>
      </c>
      <c r="E480" s="1">
        <f t="shared" si="61"/>
        <v>206.34960000000001</v>
      </c>
      <c r="F480" s="1">
        <f t="shared" si="62"/>
        <v>209.39760000000001</v>
      </c>
      <c r="G480" s="1">
        <f t="shared" si="63"/>
        <v>3.048</v>
      </c>
      <c r="H480" s="1" t="s">
        <v>15</v>
      </c>
      <c r="I480" s="1">
        <v>501272</v>
      </c>
      <c r="N480" s="1" t="s">
        <v>57</v>
      </c>
      <c r="Q480" s="1">
        <v>7.5999999999999998E-2</v>
      </c>
      <c r="R480" s="1">
        <v>3.3</v>
      </c>
      <c r="S480" s="1">
        <v>0.09</v>
      </c>
      <c r="W480" s="1">
        <v>27</v>
      </c>
      <c r="X480" s="1">
        <v>702</v>
      </c>
      <c r="Y480" s="1">
        <v>16</v>
      </c>
      <c r="Z480" s="1">
        <v>446</v>
      </c>
      <c r="AA480" s="1">
        <v>3.3</v>
      </c>
      <c r="AB480" s="1">
        <v>24</v>
      </c>
      <c r="AC480" s="1">
        <v>5</v>
      </c>
      <c r="AD480" s="1">
        <v>4346</v>
      </c>
      <c r="AE480" s="1">
        <v>11.6</v>
      </c>
      <c r="AF480" s="1">
        <v>23</v>
      </c>
      <c r="AG480" s="1" t="s">
        <v>40</v>
      </c>
      <c r="AH480" s="1" t="s">
        <v>41</v>
      </c>
      <c r="AI480" s="1" t="s">
        <v>41</v>
      </c>
      <c r="AJ480" s="1">
        <v>13</v>
      </c>
      <c r="AK480" s="1">
        <v>4.4000000000000004</v>
      </c>
      <c r="AL480" s="1" t="s">
        <v>45</v>
      </c>
      <c r="AM480" s="1" t="s">
        <v>45</v>
      </c>
      <c r="AN480" s="1">
        <v>198</v>
      </c>
      <c r="AO480" s="1">
        <v>1.1200000000000001</v>
      </c>
      <c r="AP480" s="1">
        <v>0.10299999999999999</v>
      </c>
      <c r="AQ480" s="1">
        <v>28</v>
      </c>
      <c r="AR480" s="1">
        <v>11</v>
      </c>
      <c r="AS480" s="1">
        <v>1.31</v>
      </c>
      <c r="AT480" s="1">
        <v>25</v>
      </c>
      <c r="AU480" s="1" t="s">
        <v>43</v>
      </c>
      <c r="AV480" s="1" t="s">
        <v>44</v>
      </c>
      <c r="AW480" s="1">
        <v>1.62</v>
      </c>
      <c r="AX480" s="1" t="s">
        <v>43</v>
      </c>
      <c r="AY480" s="1">
        <v>0.19</v>
      </c>
      <c r="AZ480" s="1" t="s">
        <v>41</v>
      </c>
    </row>
    <row r="481" spans="1:52" s="1" customFormat="1" x14ac:dyDescent="0.25">
      <c r="A481" s="1" t="s">
        <v>37</v>
      </c>
      <c r="B481" s="1">
        <v>687</v>
      </c>
      <c r="C481" s="1">
        <v>697</v>
      </c>
      <c r="D481" s="1">
        <v>10</v>
      </c>
      <c r="E481" s="1">
        <f t="shared" si="61"/>
        <v>209.39760000000001</v>
      </c>
      <c r="F481" s="1">
        <f t="shared" si="62"/>
        <v>212.44560000000001</v>
      </c>
      <c r="G481" s="1">
        <f t="shared" si="63"/>
        <v>3.048</v>
      </c>
      <c r="H481" s="1" t="s">
        <v>15</v>
      </c>
      <c r="I481" s="1">
        <v>501273</v>
      </c>
      <c r="N481" s="1" t="s">
        <v>57</v>
      </c>
      <c r="Q481" s="1">
        <v>5.2999999999999999E-2</v>
      </c>
      <c r="R481" s="1">
        <v>2</v>
      </c>
      <c r="S481" s="1">
        <v>0.16</v>
      </c>
      <c r="W481" s="1">
        <v>29</v>
      </c>
      <c r="X481" s="1">
        <v>490</v>
      </c>
      <c r="Y481" s="1">
        <v>21</v>
      </c>
      <c r="Z481" s="1">
        <v>161</v>
      </c>
      <c r="AA481" s="1">
        <v>2</v>
      </c>
      <c r="AB481" s="1">
        <v>30</v>
      </c>
      <c r="AC481" s="1">
        <v>14</v>
      </c>
      <c r="AD481" s="1">
        <v>4510</v>
      </c>
      <c r="AE481" s="1">
        <v>11.17</v>
      </c>
      <c r="AF481" s="1">
        <v>1168</v>
      </c>
      <c r="AG481" s="1" t="s">
        <v>40</v>
      </c>
      <c r="AH481" s="1" t="s">
        <v>41</v>
      </c>
      <c r="AI481" s="1" t="s">
        <v>41</v>
      </c>
      <c r="AJ481" s="1">
        <v>16</v>
      </c>
      <c r="AK481" s="1">
        <v>1.9</v>
      </c>
      <c r="AL481" s="1">
        <v>4</v>
      </c>
      <c r="AM481" s="1">
        <v>5</v>
      </c>
      <c r="AN481" s="1">
        <v>121</v>
      </c>
      <c r="AO481" s="1">
        <v>1.55</v>
      </c>
      <c r="AP481" s="1">
        <v>0.17100000000000001</v>
      </c>
      <c r="AQ481" s="1">
        <v>31</v>
      </c>
      <c r="AR481" s="1">
        <v>16</v>
      </c>
      <c r="AS481" s="1">
        <v>1.34</v>
      </c>
      <c r="AT481" s="1">
        <v>28</v>
      </c>
      <c r="AU481" s="1" t="s">
        <v>43</v>
      </c>
      <c r="AV481" s="1" t="s">
        <v>44</v>
      </c>
      <c r="AW481" s="1">
        <v>0.88</v>
      </c>
      <c r="AX481" s="1" t="s">
        <v>43</v>
      </c>
      <c r="AY481" s="1">
        <v>0.2</v>
      </c>
      <c r="AZ481" s="1" t="s">
        <v>41</v>
      </c>
    </row>
    <row r="482" spans="1:52" s="1" customFormat="1" x14ac:dyDescent="0.25">
      <c r="A482" s="1" t="s">
        <v>37</v>
      </c>
      <c r="B482" s="1">
        <v>697</v>
      </c>
      <c r="C482" s="1">
        <v>707</v>
      </c>
      <c r="D482" s="1">
        <v>10</v>
      </c>
      <c r="E482" s="1">
        <f t="shared" si="61"/>
        <v>212.44560000000001</v>
      </c>
      <c r="F482" s="1">
        <f t="shared" si="62"/>
        <v>215.49360000000001</v>
      </c>
      <c r="G482" s="1">
        <f t="shared" si="63"/>
        <v>3.048</v>
      </c>
      <c r="H482" s="1" t="s">
        <v>15</v>
      </c>
      <c r="I482" s="1">
        <v>501274</v>
      </c>
      <c r="N482" s="1" t="s">
        <v>57</v>
      </c>
      <c r="Q482" s="1">
        <v>0.1</v>
      </c>
      <c r="R482" s="1">
        <v>7.6</v>
      </c>
      <c r="S482" s="1">
        <v>0.06</v>
      </c>
      <c r="W482" s="1">
        <v>5</v>
      </c>
      <c r="X482" s="1">
        <v>903</v>
      </c>
      <c r="Y482" s="1">
        <v>185</v>
      </c>
      <c r="Z482" s="1">
        <v>166</v>
      </c>
      <c r="AA482" s="1">
        <v>7.6</v>
      </c>
      <c r="AB482" s="1">
        <v>10</v>
      </c>
      <c r="AC482" s="1">
        <v>7</v>
      </c>
      <c r="AD482" s="1">
        <v>1094</v>
      </c>
      <c r="AE482" s="1">
        <v>6.34</v>
      </c>
      <c r="AF482" s="1">
        <v>3766</v>
      </c>
      <c r="AG482" s="1">
        <v>8</v>
      </c>
      <c r="AH482" s="1" t="s">
        <v>41</v>
      </c>
      <c r="AI482" s="1" t="s">
        <v>41</v>
      </c>
      <c r="AJ482" s="1">
        <v>18</v>
      </c>
      <c r="AK482" s="1">
        <v>2</v>
      </c>
      <c r="AL482" s="1">
        <v>3</v>
      </c>
      <c r="AM482" s="1">
        <v>10</v>
      </c>
      <c r="AN482" s="1">
        <v>38</v>
      </c>
      <c r="AO482" s="1">
        <v>2.9</v>
      </c>
      <c r="AP482" s="1">
        <v>0.76500000000000001</v>
      </c>
      <c r="AQ482" s="1">
        <v>86</v>
      </c>
      <c r="AR482" s="1">
        <v>4</v>
      </c>
      <c r="AS482" s="1">
        <v>0.52</v>
      </c>
      <c r="AT482" s="1">
        <v>35</v>
      </c>
      <c r="AU482" s="1" t="s">
        <v>43</v>
      </c>
      <c r="AV482" s="1" t="s">
        <v>44</v>
      </c>
      <c r="AW482" s="1">
        <v>1</v>
      </c>
      <c r="AX482" s="1" t="s">
        <v>43</v>
      </c>
      <c r="AY482" s="1">
        <v>0.27</v>
      </c>
      <c r="AZ482" s="1">
        <v>3</v>
      </c>
    </row>
    <row r="483" spans="1:52" s="1" customFormat="1" x14ac:dyDescent="0.25">
      <c r="A483" s="1" t="s">
        <v>37</v>
      </c>
      <c r="B483" s="1">
        <v>707</v>
      </c>
      <c r="C483" s="1">
        <v>717</v>
      </c>
      <c r="D483" s="1">
        <v>10</v>
      </c>
      <c r="E483" s="1">
        <f t="shared" si="61"/>
        <v>215.49360000000001</v>
      </c>
      <c r="F483" s="1">
        <f t="shared" si="62"/>
        <v>218.54160000000002</v>
      </c>
      <c r="G483" s="1">
        <f t="shared" si="63"/>
        <v>3.048</v>
      </c>
      <c r="H483" s="1" t="s">
        <v>15</v>
      </c>
      <c r="I483" s="1">
        <v>501275</v>
      </c>
      <c r="N483" s="1" t="s">
        <v>57</v>
      </c>
      <c r="Q483" s="1">
        <v>0.115</v>
      </c>
      <c r="R483" s="1">
        <v>7.2</v>
      </c>
      <c r="S483" s="1">
        <v>0.01</v>
      </c>
      <c r="W483" s="1">
        <v>29</v>
      </c>
      <c r="X483" s="1">
        <v>1083</v>
      </c>
      <c r="Y483" s="1">
        <v>199</v>
      </c>
      <c r="Z483" s="1">
        <v>203</v>
      </c>
      <c r="AA483" s="1">
        <v>7.2</v>
      </c>
      <c r="AB483" s="1">
        <v>38</v>
      </c>
      <c r="AC483" s="1">
        <v>12</v>
      </c>
      <c r="AD483" s="1">
        <v>1549</v>
      </c>
      <c r="AE483" s="1">
        <v>11.89</v>
      </c>
      <c r="AF483" s="1">
        <v>1884</v>
      </c>
      <c r="AG483" s="1">
        <v>11</v>
      </c>
      <c r="AH483" s="1" t="s">
        <v>41</v>
      </c>
      <c r="AI483" s="1" t="s">
        <v>41</v>
      </c>
      <c r="AJ483" s="1">
        <v>7</v>
      </c>
      <c r="AK483" s="1">
        <v>2.4</v>
      </c>
      <c r="AL483" s="1" t="s">
        <v>45</v>
      </c>
      <c r="AM483" s="1">
        <v>12</v>
      </c>
      <c r="AN483" s="1">
        <v>203</v>
      </c>
      <c r="AO483" s="1">
        <v>0.65</v>
      </c>
      <c r="AP483" s="1">
        <v>0.20200000000000001</v>
      </c>
      <c r="AQ483" s="1">
        <v>133</v>
      </c>
      <c r="AR483" s="1">
        <v>81</v>
      </c>
      <c r="AS483" s="1">
        <v>1.29</v>
      </c>
      <c r="AT483" s="1">
        <v>26</v>
      </c>
      <c r="AU483" s="1" t="s">
        <v>43</v>
      </c>
      <c r="AV483" s="1" t="s">
        <v>44</v>
      </c>
      <c r="AW483" s="1">
        <v>2.77</v>
      </c>
      <c r="AX483" s="1" t="s">
        <v>43</v>
      </c>
      <c r="AY483" s="1">
        <v>0.18</v>
      </c>
      <c r="AZ483" s="1" t="s">
        <v>41</v>
      </c>
    </row>
    <row r="484" spans="1:52" s="1" customFormat="1" x14ac:dyDescent="0.25">
      <c r="A484" s="1" t="s">
        <v>37</v>
      </c>
      <c r="B484" s="1">
        <v>717</v>
      </c>
      <c r="C484" s="1">
        <v>727</v>
      </c>
      <c r="D484" s="1">
        <v>10</v>
      </c>
      <c r="E484" s="1">
        <f t="shared" si="61"/>
        <v>218.54160000000002</v>
      </c>
      <c r="F484" s="1">
        <f t="shared" si="62"/>
        <v>221.58960000000002</v>
      </c>
      <c r="G484" s="1">
        <f t="shared" si="63"/>
        <v>3.048</v>
      </c>
      <c r="H484" s="1" t="s">
        <v>15</v>
      </c>
      <c r="I484" s="1">
        <v>501276</v>
      </c>
      <c r="N484" s="1" t="s">
        <v>57</v>
      </c>
      <c r="Q484" s="1">
        <v>3.6999999999999998E-2</v>
      </c>
      <c r="R484" s="1">
        <v>2.2000000000000002</v>
      </c>
      <c r="S484" s="1">
        <v>0.01</v>
      </c>
      <c r="W484" s="1">
        <v>22</v>
      </c>
      <c r="X484" s="1">
        <v>354</v>
      </c>
      <c r="Y484" s="1">
        <v>75</v>
      </c>
      <c r="Z484" s="1">
        <v>562</v>
      </c>
      <c r="AA484" s="1">
        <v>2.2000000000000002</v>
      </c>
      <c r="AB484" s="1">
        <v>27</v>
      </c>
      <c r="AC484" s="1">
        <v>12</v>
      </c>
      <c r="AD484" s="1">
        <v>4147</v>
      </c>
      <c r="AE484" s="1">
        <v>11.76</v>
      </c>
      <c r="AF484" s="1">
        <v>33</v>
      </c>
      <c r="AG484" s="1">
        <v>9</v>
      </c>
      <c r="AH484" s="1" t="s">
        <v>41</v>
      </c>
      <c r="AI484" s="1" t="s">
        <v>41</v>
      </c>
      <c r="AJ484" s="1">
        <v>31</v>
      </c>
      <c r="AK484" s="1">
        <v>6.1</v>
      </c>
      <c r="AL484" s="1" t="s">
        <v>45</v>
      </c>
      <c r="AM484" s="1" t="s">
        <v>45</v>
      </c>
      <c r="AN484" s="1">
        <v>234</v>
      </c>
      <c r="AO484" s="1">
        <v>1.7</v>
      </c>
      <c r="AP484" s="1">
        <v>0.17</v>
      </c>
      <c r="AQ484" s="1">
        <v>99</v>
      </c>
      <c r="AR484" s="1">
        <v>18</v>
      </c>
      <c r="AS484" s="1">
        <v>1.61</v>
      </c>
      <c r="AT484" s="1">
        <v>31</v>
      </c>
      <c r="AU484" s="1">
        <v>0.02</v>
      </c>
      <c r="AV484" s="1" t="s">
        <v>44</v>
      </c>
      <c r="AW484" s="1">
        <v>2.73</v>
      </c>
      <c r="AX484" s="1">
        <v>0.1</v>
      </c>
      <c r="AY484" s="1">
        <v>0.23</v>
      </c>
      <c r="AZ484" s="1" t="s">
        <v>41</v>
      </c>
    </row>
    <row r="485" spans="1:52" s="1" customFormat="1" x14ac:dyDescent="0.25">
      <c r="A485" s="1" t="s">
        <v>37</v>
      </c>
      <c r="B485" s="1">
        <v>727</v>
      </c>
      <c r="C485" s="1">
        <v>737</v>
      </c>
      <c r="D485" s="1">
        <v>10</v>
      </c>
      <c r="E485" s="1">
        <f t="shared" si="61"/>
        <v>221.58960000000002</v>
      </c>
      <c r="F485" s="1">
        <f t="shared" si="62"/>
        <v>224.63760000000002</v>
      </c>
      <c r="G485" s="1">
        <f t="shared" si="63"/>
        <v>3.048</v>
      </c>
      <c r="H485" s="1" t="s">
        <v>15</v>
      </c>
      <c r="I485" s="1">
        <v>501277</v>
      </c>
      <c r="N485" s="1" t="s">
        <v>57</v>
      </c>
      <c r="Q485" s="1">
        <v>0.30099999999999999</v>
      </c>
      <c r="R485" s="1">
        <v>10.199999999999999</v>
      </c>
      <c r="S485" s="1">
        <v>0.04</v>
      </c>
      <c r="W485" s="1">
        <v>38</v>
      </c>
      <c r="X485" s="1">
        <v>2907</v>
      </c>
      <c r="Y485" s="1">
        <v>69</v>
      </c>
      <c r="Z485" s="1">
        <v>142</v>
      </c>
      <c r="AA485" s="1">
        <v>10.199999999999999</v>
      </c>
      <c r="AB485" s="1">
        <v>20</v>
      </c>
      <c r="AC485" s="1">
        <v>16</v>
      </c>
      <c r="AD485" s="1">
        <v>2069</v>
      </c>
      <c r="AE485" s="1">
        <v>6.56</v>
      </c>
      <c r="AF485" s="1">
        <v>39</v>
      </c>
      <c r="AG485" s="1" t="s">
        <v>40</v>
      </c>
      <c r="AH485" s="1" t="s">
        <v>41</v>
      </c>
      <c r="AI485" s="1">
        <v>3</v>
      </c>
      <c r="AJ485" s="1">
        <v>14</v>
      </c>
      <c r="AK485" s="1">
        <v>1.7</v>
      </c>
      <c r="AL485" s="1" t="s">
        <v>45</v>
      </c>
      <c r="AM485" s="1">
        <v>26</v>
      </c>
      <c r="AN485" s="1">
        <v>129</v>
      </c>
      <c r="AO485" s="1">
        <v>1.54</v>
      </c>
      <c r="AP485" s="1">
        <v>0.32700000000000001</v>
      </c>
      <c r="AQ485" s="1">
        <v>36</v>
      </c>
      <c r="AR485" s="1">
        <v>21</v>
      </c>
      <c r="AS485" s="1">
        <v>1.05</v>
      </c>
      <c r="AT485" s="1">
        <v>26</v>
      </c>
      <c r="AU485" s="1">
        <v>0.02</v>
      </c>
      <c r="AV485" s="1" t="s">
        <v>44</v>
      </c>
      <c r="AW485" s="1">
        <v>2.1800000000000002</v>
      </c>
      <c r="AX485" s="1">
        <v>0.04</v>
      </c>
      <c r="AY485" s="1">
        <v>0.15</v>
      </c>
      <c r="AZ485" s="1" t="s">
        <v>21</v>
      </c>
    </row>
    <row r="486" spans="1:52" s="1" customFormat="1" x14ac:dyDescent="0.25">
      <c r="A486" s="1" t="s">
        <v>37</v>
      </c>
      <c r="B486" s="1">
        <v>737</v>
      </c>
      <c r="C486" s="1">
        <v>747</v>
      </c>
      <c r="D486" s="1">
        <v>10</v>
      </c>
      <c r="E486" s="1">
        <f t="shared" si="61"/>
        <v>224.63760000000002</v>
      </c>
      <c r="F486" s="1">
        <f t="shared" si="62"/>
        <v>227.68560000000002</v>
      </c>
      <c r="G486" s="1">
        <f t="shared" si="63"/>
        <v>3.048</v>
      </c>
      <c r="H486" s="1" t="s">
        <v>15</v>
      </c>
      <c r="I486" s="1">
        <v>501279</v>
      </c>
      <c r="N486" s="1" t="s">
        <v>57</v>
      </c>
      <c r="Q486" s="1">
        <v>0.26500000000000001</v>
      </c>
      <c r="R486" s="1">
        <v>7.5</v>
      </c>
      <c r="S486" s="1">
        <v>0.01</v>
      </c>
      <c r="W486" s="1">
        <v>29</v>
      </c>
      <c r="X486" s="1">
        <v>2501</v>
      </c>
      <c r="Y486" s="1">
        <v>63</v>
      </c>
      <c r="Z486" s="1">
        <v>137</v>
      </c>
      <c r="AA486" s="1">
        <v>7.5</v>
      </c>
      <c r="AB486" s="1">
        <v>19</v>
      </c>
      <c r="AC486" s="1">
        <v>8</v>
      </c>
      <c r="AD486" s="1">
        <v>1632</v>
      </c>
      <c r="AE486" s="1">
        <v>8.61</v>
      </c>
      <c r="AF486" s="1">
        <v>730</v>
      </c>
      <c r="AG486" s="1">
        <v>10</v>
      </c>
      <c r="AH486" s="1" t="s">
        <v>41</v>
      </c>
      <c r="AI486" s="1">
        <v>3</v>
      </c>
      <c r="AJ486" s="1">
        <v>12</v>
      </c>
      <c r="AK486" s="1">
        <v>1.5</v>
      </c>
      <c r="AL486" s="1" t="s">
        <v>45</v>
      </c>
      <c r="AM486" s="1">
        <v>5</v>
      </c>
      <c r="AN486" s="1">
        <v>156</v>
      </c>
      <c r="AO486" s="1">
        <v>1.68</v>
      </c>
      <c r="AP486" s="1">
        <v>0.21199999999999999</v>
      </c>
      <c r="AQ486" s="1">
        <v>125</v>
      </c>
      <c r="AR486" s="1">
        <v>14</v>
      </c>
      <c r="AS486" s="1">
        <v>1.41</v>
      </c>
      <c r="AT486" s="1">
        <v>25</v>
      </c>
      <c r="AU486" s="1">
        <v>0.01</v>
      </c>
      <c r="AV486" s="1" t="s">
        <v>44</v>
      </c>
      <c r="AW486" s="1">
        <v>2.97</v>
      </c>
      <c r="AX486" s="1">
        <v>0.01</v>
      </c>
      <c r="AY486" s="1">
        <v>0.19</v>
      </c>
      <c r="AZ486" s="1">
        <v>26</v>
      </c>
    </row>
    <row r="487" spans="1:52" s="1" customFormat="1" x14ac:dyDescent="0.25">
      <c r="A487" s="1" t="s">
        <v>37</v>
      </c>
      <c r="B487" s="1">
        <v>747</v>
      </c>
      <c r="C487" s="1">
        <v>757</v>
      </c>
      <c r="D487" s="1">
        <v>10</v>
      </c>
      <c r="E487" s="1">
        <f t="shared" si="61"/>
        <v>227.68560000000002</v>
      </c>
      <c r="F487" s="1">
        <f t="shared" si="62"/>
        <v>230.73360000000002</v>
      </c>
      <c r="G487" s="1">
        <f t="shared" si="63"/>
        <v>3.048</v>
      </c>
      <c r="H487" s="1" t="s">
        <v>15</v>
      </c>
      <c r="I487" s="1">
        <v>501280</v>
      </c>
      <c r="N487" s="1" t="s">
        <v>57</v>
      </c>
      <c r="Q487" s="1">
        <v>0.13200000000000001</v>
      </c>
      <c r="R487" s="1">
        <v>10.3</v>
      </c>
      <c r="S487" s="1">
        <v>0.08</v>
      </c>
      <c r="W487" s="1">
        <v>12</v>
      </c>
      <c r="X487" s="1">
        <v>1277</v>
      </c>
      <c r="Y487" s="1">
        <v>400</v>
      </c>
      <c r="Z487" s="1">
        <v>222</v>
      </c>
      <c r="AA487" s="1">
        <v>10.3</v>
      </c>
      <c r="AB487" s="1">
        <v>49</v>
      </c>
      <c r="AC487" s="1">
        <v>78</v>
      </c>
      <c r="AD487" s="1">
        <v>1170</v>
      </c>
      <c r="AE487" s="1">
        <v>9.0299999999999994</v>
      </c>
      <c r="AF487" s="1">
        <v>8749</v>
      </c>
      <c r="AG487" s="1" t="s">
        <v>40</v>
      </c>
      <c r="AH487" s="1" t="s">
        <v>41</v>
      </c>
      <c r="AI487" s="1" t="s">
        <v>41</v>
      </c>
      <c r="AJ487" s="1">
        <v>75</v>
      </c>
      <c r="AK487" s="1">
        <v>2.2000000000000002</v>
      </c>
      <c r="AL487" s="1">
        <v>3</v>
      </c>
      <c r="AM487" s="1">
        <v>27</v>
      </c>
      <c r="AN487" s="1">
        <v>252</v>
      </c>
      <c r="AO487" s="1">
        <v>2.84</v>
      </c>
      <c r="AP487" s="1">
        <v>0.151</v>
      </c>
      <c r="AQ487" s="1">
        <v>12</v>
      </c>
      <c r="AR487" s="1">
        <v>30</v>
      </c>
      <c r="AS487" s="1">
        <v>1.1200000000000001</v>
      </c>
      <c r="AT487" s="1">
        <v>43</v>
      </c>
      <c r="AU487" s="1">
        <v>0.03</v>
      </c>
      <c r="AV487" s="1" t="s">
        <v>44</v>
      </c>
      <c r="AW487" s="1">
        <v>4.34</v>
      </c>
      <c r="AX487" s="1">
        <v>0.27</v>
      </c>
      <c r="AY487" s="1">
        <v>0.12</v>
      </c>
      <c r="AZ487" s="1">
        <v>6</v>
      </c>
    </row>
    <row r="488" spans="1:52" s="1" customFormat="1" x14ac:dyDescent="0.25">
      <c r="A488" s="1" t="s">
        <v>37</v>
      </c>
      <c r="B488" s="1">
        <v>757</v>
      </c>
      <c r="C488" s="1">
        <v>767</v>
      </c>
      <c r="D488" s="1">
        <v>10</v>
      </c>
      <c r="E488" s="1">
        <f t="shared" si="61"/>
        <v>230.73360000000002</v>
      </c>
      <c r="F488" s="1">
        <f t="shared" si="62"/>
        <v>233.78160000000003</v>
      </c>
      <c r="G488" s="1">
        <f t="shared" si="63"/>
        <v>3.048</v>
      </c>
      <c r="H488" s="1" t="s">
        <v>15</v>
      </c>
      <c r="I488" s="1">
        <v>501281</v>
      </c>
      <c r="N488" s="1" t="s">
        <v>57</v>
      </c>
      <c r="Q488" s="1">
        <v>0.13800000000000001</v>
      </c>
      <c r="R488" s="1">
        <v>4.8</v>
      </c>
      <c r="S488" s="1">
        <v>0.02</v>
      </c>
      <c r="W488" s="1">
        <v>15</v>
      </c>
      <c r="X488" s="1">
        <v>1319</v>
      </c>
      <c r="Y488" s="1">
        <v>102</v>
      </c>
      <c r="Z488" s="1">
        <v>751</v>
      </c>
      <c r="AA488" s="1">
        <v>4.8</v>
      </c>
      <c r="AB488" s="1">
        <v>27</v>
      </c>
      <c r="AC488" s="1">
        <v>18</v>
      </c>
      <c r="AD488" s="1">
        <v>1938</v>
      </c>
      <c r="AE488" s="1">
        <v>9.0500000000000007</v>
      </c>
      <c r="AF488" s="1">
        <v>775</v>
      </c>
      <c r="AG488" s="1">
        <v>8</v>
      </c>
      <c r="AH488" s="1" t="s">
        <v>41</v>
      </c>
      <c r="AI488" s="1" t="s">
        <v>41</v>
      </c>
      <c r="AJ488" s="1">
        <v>40</v>
      </c>
      <c r="AK488" s="1">
        <v>7.4</v>
      </c>
      <c r="AL488" s="1" t="s">
        <v>45</v>
      </c>
      <c r="AM488" s="1">
        <v>11</v>
      </c>
      <c r="AN488" s="1">
        <v>235</v>
      </c>
      <c r="AO488" s="1">
        <v>1.39</v>
      </c>
      <c r="AP488" s="1">
        <v>0.122</v>
      </c>
      <c r="AQ488" s="1">
        <v>48</v>
      </c>
      <c r="AR488" s="1">
        <v>37</v>
      </c>
      <c r="AS488" s="1">
        <v>1.3</v>
      </c>
      <c r="AT488" s="1">
        <v>36</v>
      </c>
      <c r="AU488" s="1">
        <v>0.04</v>
      </c>
      <c r="AV488" s="1" t="s">
        <v>44</v>
      </c>
      <c r="AW488" s="1">
        <v>3.56</v>
      </c>
      <c r="AX488" s="1">
        <v>0.16</v>
      </c>
      <c r="AY488" s="1">
        <v>0.3</v>
      </c>
      <c r="AZ488" s="1" t="s">
        <v>41</v>
      </c>
    </row>
    <row r="489" spans="1:52" s="1" customFormat="1" x14ac:dyDescent="0.25">
      <c r="A489" s="1" t="s">
        <v>37</v>
      </c>
      <c r="B489" s="1">
        <v>767</v>
      </c>
      <c r="C489" s="1">
        <v>777</v>
      </c>
      <c r="D489" s="1">
        <v>10</v>
      </c>
      <c r="E489" s="1">
        <f t="shared" si="61"/>
        <v>233.78160000000003</v>
      </c>
      <c r="F489" s="1">
        <f t="shared" si="62"/>
        <v>236.8296</v>
      </c>
      <c r="G489" s="1">
        <f t="shared" si="63"/>
        <v>3.048</v>
      </c>
      <c r="H489" s="1" t="s">
        <v>15</v>
      </c>
      <c r="I489" s="1">
        <v>501282</v>
      </c>
      <c r="N489" s="1" t="s">
        <v>57</v>
      </c>
      <c r="Q489" s="1">
        <v>7.0000000000000007E-2</v>
      </c>
      <c r="R489" s="1">
        <v>3.2</v>
      </c>
      <c r="S489" s="1">
        <v>0</v>
      </c>
      <c r="W489" s="1">
        <v>8</v>
      </c>
      <c r="X489" s="1">
        <v>640</v>
      </c>
      <c r="Y489" s="1">
        <v>33</v>
      </c>
      <c r="Z489" s="1">
        <v>280</v>
      </c>
      <c r="AA489" s="1">
        <v>3.2</v>
      </c>
      <c r="AB489" s="1">
        <v>208</v>
      </c>
      <c r="AC489" s="1">
        <v>20</v>
      </c>
      <c r="AD489" s="1">
        <v>1787</v>
      </c>
      <c r="AE489" s="1">
        <v>9.59</v>
      </c>
      <c r="AF489" s="1">
        <v>438</v>
      </c>
      <c r="AG489" s="1" t="s">
        <v>40</v>
      </c>
      <c r="AH489" s="1" t="s">
        <v>41</v>
      </c>
      <c r="AI489" s="1" t="s">
        <v>41</v>
      </c>
      <c r="AJ489" s="1">
        <v>20</v>
      </c>
      <c r="AK489" s="1">
        <v>3</v>
      </c>
      <c r="AL489" s="1" t="s">
        <v>45</v>
      </c>
      <c r="AM489" s="1">
        <v>9</v>
      </c>
      <c r="AN489" s="1">
        <v>200</v>
      </c>
      <c r="AO489" s="1">
        <v>1.43</v>
      </c>
      <c r="AP489" s="1">
        <v>0.13</v>
      </c>
      <c r="AQ489" s="1">
        <v>11</v>
      </c>
      <c r="AR489" s="1">
        <v>802</v>
      </c>
      <c r="AS489" s="1">
        <v>4.33</v>
      </c>
      <c r="AT489" s="1">
        <v>341</v>
      </c>
      <c r="AU489" s="1">
        <v>0.18</v>
      </c>
      <c r="AV489" s="1" t="s">
        <v>44</v>
      </c>
      <c r="AW489" s="1">
        <v>3.82</v>
      </c>
      <c r="AX489" s="1">
        <v>0.03</v>
      </c>
      <c r="AY489" s="1">
        <v>2.2799999999999998</v>
      </c>
      <c r="AZ489" s="1" t="s">
        <v>41</v>
      </c>
    </row>
    <row r="490" spans="1:52" s="1" customFormat="1" x14ac:dyDescent="0.25">
      <c r="A490" s="1" t="s">
        <v>37</v>
      </c>
      <c r="B490" s="1">
        <v>777</v>
      </c>
      <c r="C490" s="1">
        <v>787</v>
      </c>
      <c r="D490" s="1">
        <v>10</v>
      </c>
      <c r="E490" s="1">
        <f t="shared" si="61"/>
        <v>236.8296</v>
      </c>
      <c r="F490" s="1">
        <f t="shared" si="62"/>
        <v>239.8776</v>
      </c>
      <c r="G490" s="1">
        <f t="shared" si="63"/>
        <v>3.048</v>
      </c>
      <c r="H490" s="1" t="s">
        <v>15</v>
      </c>
      <c r="I490" s="1">
        <v>501284</v>
      </c>
      <c r="N490" s="1" t="s">
        <v>57</v>
      </c>
      <c r="Q490" s="1">
        <v>0.22700000000000001</v>
      </c>
      <c r="R490" s="1">
        <v>2.5</v>
      </c>
      <c r="S490" s="1">
        <v>0</v>
      </c>
      <c r="W490" s="1">
        <v>8</v>
      </c>
      <c r="X490" s="1">
        <v>2060</v>
      </c>
      <c r="Y490" s="1" t="s">
        <v>45</v>
      </c>
      <c r="Z490" s="1">
        <v>106</v>
      </c>
      <c r="AA490" s="1">
        <v>2.5</v>
      </c>
      <c r="AB490" s="1">
        <v>57</v>
      </c>
      <c r="AC490" s="1">
        <v>11</v>
      </c>
      <c r="AD490" s="1">
        <v>847</v>
      </c>
      <c r="AE490" s="1">
        <v>3.26</v>
      </c>
      <c r="AF490" s="1">
        <v>56</v>
      </c>
      <c r="AG490" s="1" t="s">
        <v>40</v>
      </c>
      <c r="AH490" s="1" t="s">
        <v>41</v>
      </c>
      <c r="AI490" s="1" t="s">
        <v>41</v>
      </c>
      <c r="AJ490" s="1">
        <v>55</v>
      </c>
      <c r="AK490" s="1">
        <v>1.1000000000000001</v>
      </c>
      <c r="AL490" s="1" t="s">
        <v>45</v>
      </c>
      <c r="AM490" s="1">
        <v>5</v>
      </c>
      <c r="AN490" s="1">
        <v>292</v>
      </c>
      <c r="AO490" s="1">
        <v>2.9</v>
      </c>
      <c r="AP490" s="1">
        <v>7.5999999999999998E-2</v>
      </c>
      <c r="AQ490" s="1">
        <v>9</v>
      </c>
      <c r="AR490" s="1">
        <v>33</v>
      </c>
      <c r="AS490" s="1">
        <v>0.62</v>
      </c>
      <c r="AT490" s="1">
        <v>22</v>
      </c>
      <c r="AU490" s="1">
        <v>0.08</v>
      </c>
      <c r="AV490" s="1" t="s">
        <v>44</v>
      </c>
      <c r="AW490" s="1">
        <v>2.0099999999999998</v>
      </c>
      <c r="AX490" s="1">
        <v>0.28000000000000003</v>
      </c>
      <c r="AY490" s="1">
        <v>0.13</v>
      </c>
      <c r="AZ490" s="1" t="s">
        <v>41</v>
      </c>
    </row>
    <row r="491" spans="1:52" s="1" customFormat="1" x14ac:dyDescent="0.25">
      <c r="A491" s="1" t="s">
        <v>37</v>
      </c>
      <c r="B491" s="1">
        <v>787</v>
      </c>
      <c r="C491" s="1">
        <v>797</v>
      </c>
      <c r="D491" s="1">
        <v>10</v>
      </c>
      <c r="E491" s="1">
        <f t="shared" si="61"/>
        <v>239.8776</v>
      </c>
      <c r="F491" s="1">
        <f t="shared" si="62"/>
        <v>242.9256</v>
      </c>
      <c r="G491" s="1">
        <f t="shared" si="63"/>
        <v>3.048</v>
      </c>
      <c r="H491" s="1" t="s">
        <v>15</v>
      </c>
      <c r="I491" s="1">
        <v>501285</v>
      </c>
      <c r="N491" s="1" t="s">
        <v>57</v>
      </c>
      <c r="Q491" s="1">
        <v>0.10299999999999999</v>
      </c>
      <c r="R491" s="1">
        <v>3</v>
      </c>
      <c r="S491" s="1">
        <v>0.01</v>
      </c>
      <c r="W491" s="1">
        <v>10</v>
      </c>
      <c r="X491" s="1">
        <v>928</v>
      </c>
      <c r="Y491" s="1">
        <v>20</v>
      </c>
      <c r="Z491" s="1">
        <v>147</v>
      </c>
      <c r="AA491" s="1">
        <v>3</v>
      </c>
      <c r="AB491" s="1">
        <v>84</v>
      </c>
      <c r="AC491" s="1">
        <v>11</v>
      </c>
      <c r="AD491" s="1">
        <v>1409</v>
      </c>
      <c r="AE491" s="1">
        <v>7.5</v>
      </c>
      <c r="AF491" s="1">
        <v>250</v>
      </c>
      <c r="AG491" s="1" t="s">
        <v>40</v>
      </c>
      <c r="AH491" s="1" t="s">
        <v>41</v>
      </c>
      <c r="AI491" s="1" t="s">
        <v>41</v>
      </c>
      <c r="AJ491" s="1">
        <v>66</v>
      </c>
      <c r="AK491" s="1">
        <v>1.7</v>
      </c>
      <c r="AL491" s="1" t="s">
        <v>45</v>
      </c>
      <c r="AM491" s="1">
        <v>12</v>
      </c>
      <c r="AN491" s="1">
        <v>174</v>
      </c>
      <c r="AO491" s="1">
        <v>1.93</v>
      </c>
      <c r="AP491" s="1">
        <v>8.2000000000000003E-2</v>
      </c>
      <c r="AQ491" s="1">
        <v>9</v>
      </c>
      <c r="AR491" s="1">
        <v>242</v>
      </c>
      <c r="AS491" s="1">
        <v>2.17</v>
      </c>
      <c r="AT491" s="1">
        <v>208</v>
      </c>
      <c r="AU491" s="1">
        <v>0.11</v>
      </c>
      <c r="AV491" s="1" t="s">
        <v>44</v>
      </c>
      <c r="AW491" s="1">
        <v>4.32</v>
      </c>
      <c r="AX491" s="1">
        <v>0.12</v>
      </c>
      <c r="AY491" s="1">
        <v>1.1100000000000001</v>
      </c>
      <c r="AZ491" s="1" t="s">
        <v>41</v>
      </c>
    </row>
    <row r="492" spans="1:52" s="1" customFormat="1" x14ac:dyDescent="0.25">
      <c r="A492" s="1" t="s">
        <v>37</v>
      </c>
      <c r="B492" s="1">
        <v>797</v>
      </c>
      <c r="C492" s="1">
        <v>807</v>
      </c>
      <c r="D492" s="1">
        <v>10</v>
      </c>
      <c r="E492" s="1">
        <f t="shared" si="61"/>
        <v>242.9256</v>
      </c>
      <c r="F492" s="1">
        <f t="shared" si="62"/>
        <v>245.9736</v>
      </c>
      <c r="G492" s="1">
        <f t="shared" si="63"/>
        <v>3.048</v>
      </c>
      <c r="H492" s="1" t="s">
        <v>15</v>
      </c>
      <c r="I492" s="1">
        <v>501286</v>
      </c>
      <c r="N492" s="1" t="s">
        <v>57</v>
      </c>
      <c r="Q492" s="1">
        <v>1.1759999999999999</v>
      </c>
      <c r="R492" s="1">
        <v>51.5</v>
      </c>
      <c r="S492" s="1">
        <v>7.0000000000000007E-2</v>
      </c>
      <c r="W492" s="1">
        <v>20</v>
      </c>
      <c r="X492" s="1" t="s">
        <v>17</v>
      </c>
      <c r="Y492" s="1">
        <v>256</v>
      </c>
      <c r="Z492" s="1">
        <v>1096</v>
      </c>
      <c r="AA492" s="1">
        <v>51.5</v>
      </c>
      <c r="AB492" s="1">
        <v>89</v>
      </c>
      <c r="AC492" s="1">
        <v>77</v>
      </c>
      <c r="AD492" s="1">
        <v>2601</v>
      </c>
      <c r="AE492" s="1">
        <v>13.61</v>
      </c>
      <c r="AF492" s="1">
        <v>2535</v>
      </c>
      <c r="AG492" s="1" t="s">
        <v>40</v>
      </c>
      <c r="AH492" s="1" t="s">
        <v>41</v>
      </c>
      <c r="AI492" s="1" t="s">
        <v>41</v>
      </c>
      <c r="AJ492" s="1">
        <v>20</v>
      </c>
      <c r="AK492" s="1">
        <v>12.5</v>
      </c>
      <c r="AL492" s="1">
        <v>11</v>
      </c>
      <c r="AM492" s="1">
        <v>531</v>
      </c>
      <c r="AN492" s="1">
        <v>190</v>
      </c>
      <c r="AO492" s="1">
        <v>2.2599999999999998</v>
      </c>
      <c r="AP492" s="1">
        <v>0.438</v>
      </c>
      <c r="AQ492" s="1">
        <v>13</v>
      </c>
      <c r="AR492" s="1">
        <v>227</v>
      </c>
      <c r="AS492" s="1">
        <v>2.1800000000000002</v>
      </c>
      <c r="AT492" s="1">
        <v>45</v>
      </c>
      <c r="AU492" s="1">
        <v>0.04</v>
      </c>
      <c r="AV492" s="1" t="s">
        <v>44</v>
      </c>
      <c r="AW492" s="1">
        <v>3.23</v>
      </c>
      <c r="AX492" s="1">
        <v>0.03</v>
      </c>
      <c r="AY492" s="1">
        <v>0.33</v>
      </c>
      <c r="AZ492" s="1" t="s">
        <v>21</v>
      </c>
    </row>
    <row r="493" spans="1:52" s="1" customFormat="1" x14ac:dyDescent="0.25">
      <c r="A493" s="1" t="s">
        <v>37</v>
      </c>
      <c r="B493" s="1">
        <v>807</v>
      </c>
      <c r="C493" s="1">
        <v>817</v>
      </c>
      <c r="D493" s="1">
        <v>10</v>
      </c>
      <c r="E493" s="1">
        <f t="shared" si="61"/>
        <v>245.9736</v>
      </c>
      <c r="F493" s="1">
        <f t="shared" si="62"/>
        <v>249.02160000000001</v>
      </c>
      <c r="G493" s="1">
        <f t="shared" si="63"/>
        <v>3.048</v>
      </c>
      <c r="H493" s="1" t="s">
        <v>15</v>
      </c>
      <c r="I493" s="1">
        <v>501287</v>
      </c>
      <c r="N493" s="1" t="s">
        <v>57</v>
      </c>
      <c r="Q493" s="1">
        <v>9.4E-2</v>
      </c>
      <c r="R493" s="1">
        <v>4.3</v>
      </c>
      <c r="S493" s="1">
        <v>0.09</v>
      </c>
      <c r="W493" s="1">
        <v>86</v>
      </c>
      <c r="X493" s="1">
        <v>892</v>
      </c>
      <c r="Y493" s="1">
        <v>81</v>
      </c>
      <c r="Z493" s="1">
        <v>149</v>
      </c>
      <c r="AA493" s="1">
        <v>4.3</v>
      </c>
      <c r="AB493" s="1">
        <v>25</v>
      </c>
      <c r="AC493" s="1">
        <v>31</v>
      </c>
      <c r="AD493" s="1">
        <v>1808</v>
      </c>
      <c r="AE493" s="1">
        <v>8.9700000000000006</v>
      </c>
      <c r="AF493" s="1">
        <v>3420</v>
      </c>
      <c r="AG493" s="1">
        <v>9</v>
      </c>
      <c r="AH493" s="1" t="s">
        <v>41</v>
      </c>
      <c r="AI493" s="1" t="s">
        <v>41</v>
      </c>
      <c r="AJ493" s="1">
        <v>23</v>
      </c>
      <c r="AK493" s="1">
        <v>1.9</v>
      </c>
      <c r="AL493" s="1">
        <v>5</v>
      </c>
      <c r="AM493" s="1">
        <v>91</v>
      </c>
      <c r="AN493" s="1">
        <v>244</v>
      </c>
      <c r="AO493" s="1">
        <v>1.49</v>
      </c>
      <c r="AP493" s="1">
        <v>0.123</v>
      </c>
      <c r="AQ493" s="1">
        <v>40</v>
      </c>
      <c r="AR493" s="1">
        <v>20</v>
      </c>
      <c r="AS493" s="1">
        <v>1.1200000000000001</v>
      </c>
      <c r="AT493" s="1">
        <v>25</v>
      </c>
      <c r="AU493" s="1">
        <v>0.04</v>
      </c>
      <c r="AV493" s="1" t="s">
        <v>44</v>
      </c>
      <c r="AW493" s="1">
        <v>2.96</v>
      </c>
      <c r="AX493" s="1">
        <v>0.09</v>
      </c>
      <c r="AY493" s="1">
        <v>0.24</v>
      </c>
      <c r="AZ493" s="1">
        <v>7</v>
      </c>
    </row>
    <row r="494" spans="1:52" s="1" customFormat="1" x14ac:dyDescent="0.25">
      <c r="A494" s="1" t="s">
        <v>37</v>
      </c>
      <c r="B494" s="1">
        <v>817</v>
      </c>
      <c r="C494" s="1">
        <v>827</v>
      </c>
      <c r="D494" s="1">
        <v>10</v>
      </c>
      <c r="E494" s="1">
        <f t="shared" si="61"/>
        <v>249.02160000000001</v>
      </c>
      <c r="F494" s="1">
        <f t="shared" si="62"/>
        <v>252.06960000000001</v>
      </c>
      <c r="G494" s="1">
        <f t="shared" si="63"/>
        <v>3.048</v>
      </c>
      <c r="H494" s="1" t="s">
        <v>15</v>
      </c>
      <c r="I494" s="1">
        <v>501289</v>
      </c>
      <c r="N494" s="1" t="s">
        <v>57</v>
      </c>
      <c r="Q494" s="1">
        <v>0.11600000000000001</v>
      </c>
      <c r="R494" s="1">
        <v>10.6</v>
      </c>
      <c r="S494" s="1">
        <v>0.06</v>
      </c>
      <c r="W494" s="1">
        <v>36</v>
      </c>
      <c r="X494" s="1">
        <v>1136</v>
      </c>
      <c r="Y494" s="1">
        <v>19</v>
      </c>
      <c r="Z494" s="1">
        <v>111</v>
      </c>
      <c r="AA494" s="1">
        <v>10.6</v>
      </c>
      <c r="AB494" s="1">
        <v>19</v>
      </c>
      <c r="AC494" s="1">
        <v>42</v>
      </c>
      <c r="AD494" s="1">
        <v>1420</v>
      </c>
      <c r="AE494" s="1">
        <v>5.77</v>
      </c>
      <c r="AF494" s="1">
        <v>2857</v>
      </c>
      <c r="AG494" s="1" t="s">
        <v>40</v>
      </c>
      <c r="AH494" s="1" t="s">
        <v>41</v>
      </c>
      <c r="AI494" s="1" t="s">
        <v>41</v>
      </c>
      <c r="AJ494" s="1">
        <v>19</v>
      </c>
      <c r="AK494" s="1">
        <v>1.1000000000000001</v>
      </c>
      <c r="AL494" s="1">
        <v>6</v>
      </c>
      <c r="AM494" s="1">
        <v>19</v>
      </c>
      <c r="AN494" s="1">
        <v>170</v>
      </c>
      <c r="AO494" s="1">
        <v>1.19</v>
      </c>
      <c r="AP494" s="1">
        <v>5.2999999999999999E-2</v>
      </c>
      <c r="AQ494" s="1">
        <v>16</v>
      </c>
      <c r="AR494" s="1">
        <v>23</v>
      </c>
      <c r="AS494" s="1">
        <v>0.87</v>
      </c>
      <c r="AT494" s="1">
        <v>51</v>
      </c>
      <c r="AU494" s="1">
        <v>0.03</v>
      </c>
      <c r="AV494" s="1" t="s">
        <v>44</v>
      </c>
      <c r="AW494" s="1">
        <v>2.08</v>
      </c>
      <c r="AX494" s="1">
        <v>7.0000000000000007E-2</v>
      </c>
      <c r="AY494" s="1">
        <v>0.2</v>
      </c>
      <c r="AZ494" s="1">
        <v>30</v>
      </c>
    </row>
    <row r="495" spans="1:52" s="1" customFormat="1" x14ac:dyDescent="0.25">
      <c r="A495" s="1" t="s">
        <v>37</v>
      </c>
      <c r="B495" s="1">
        <v>827</v>
      </c>
      <c r="C495" s="1">
        <v>837</v>
      </c>
      <c r="D495" s="1">
        <v>10</v>
      </c>
      <c r="E495" s="1">
        <f t="shared" si="61"/>
        <v>252.06960000000001</v>
      </c>
      <c r="F495" s="1">
        <f t="shared" si="62"/>
        <v>255.11760000000001</v>
      </c>
      <c r="G495" s="1">
        <f t="shared" si="63"/>
        <v>3.048</v>
      </c>
      <c r="H495" s="1" t="s">
        <v>15</v>
      </c>
      <c r="I495" s="1">
        <v>501290</v>
      </c>
      <c r="N495" s="1" t="s">
        <v>57</v>
      </c>
      <c r="Q495" s="1">
        <v>0.04</v>
      </c>
      <c r="R495" s="1">
        <v>8.9</v>
      </c>
      <c r="S495" s="1">
        <v>7.0000000000000007E-2</v>
      </c>
      <c r="W495" s="1">
        <v>64</v>
      </c>
      <c r="X495" s="1">
        <v>387</v>
      </c>
      <c r="Y495" s="1">
        <v>336</v>
      </c>
      <c r="Z495" s="1">
        <v>629</v>
      </c>
      <c r="AA495" s="1">
        <v>8.9</v>
      </c>
      <c r="AB495" s="1">
        <v>17</v>
      </c>
      <c r="AC495" s="1">
        <v>161</v>
      </c>
      <c r="AD495" s="1">
        <v>1883</v>
      </c>
      <c r="AE495" s="1">
        <v>7.67</v>
      </c>
      <c r="AF495" s="1">
        <v>4945</v>
      </c>
      <c r="AG495" s="1" t="s">
        <v>40</v>
      </c>
      <c r="AH495" s="1" t="s">
        <v>41</v>
      </c>
      <c r="AI495" s="1" t="s">
        <v>41</v>
      </c>
      <c r="AJ495" s="1">
        <v>32</v>
      </c>
      <c r="AK495" s="1">
        <v>6.2</v>
      </c>
      <c r="AL495" s="1">
        <v>8</v>
      </c>
      <c r="AM495" s="1">
        <v>77</v>
      </c>
      <c r="AN495" s="1">
        <v>196</v>
      </c>
      <c r="AO495" s="1">
        <v>1.48</v>
      </c>
      <c r="AP495" s="1">
        <v>5.6000000000000001E-2</v>
      </c>
      <c r="AQ495" s="1">
        <v>14</v>
      </c>
      <c r="AR495" s="1">
        <v>29</v>
      </c>
      <c r="AS495" s="1">
        <v>1.1299999999999999</v>
      </c>
      <c r="AT495" s="1">
        <v>18</v>
      </c>
      <c r="AU495" s="1">
        <v>0.03</v>
      </c>
      <c r="AV495" s="1" t="s">
        <v>44</v>
      </c>
      <c r="AW495" s="1">
        <v>2.78</v>
      </c>
      <c r="AX495" s="1">
        <v>0.18</v>
      </c>
      <c r="AY495" s="1">
        <v>0.12</v>
      </c>
      <c r="AZ495" s="1" t="s">
        <v>41</v>
      </c>
    </row>
    <row r="496" spans="1:52" s="1" customFormat="1" x14ac:dyDescent="0.25">
      <c r="A496" s="1" t="s">
        <v>37</v>
      </c>
      <c r="B496" s="1">
        <v>837</v>
      </c>
      <c r="C496" s="1">
        <v>847</v>
      </c>
      <c r="D496" s="1">
        <v>10</v>
      </c>
      <c r="E496" s="1">
        <f t="shared" si="61"/>
        <v>255.11760000000001</v>
      </c>
      <c r="F496" s="1">
        <f t="shared" si="62"/>
        <v>258.16560000000004</v>
      </c>
      <c r="G496" s="1">
        <f t="shared" si="63"/>
        <v>3.048</v>
      </c>
      <c r="H496" s="1" t="s">
        <v>15</v>
      </c>
      <c r="I496" s="1">
        <v>501291</v>
      </c>
      <c r="N496" s="1" t="s">
        <v>57</v>
      </c>
      <c r="Q496" s="1">
        <v>0.14199999999999999</v>
      </c>
      <c r="R496" s="1">
        <v>10.7</v>
      </c>
      <c r="S496" s="1">
        <v>0.05</v>
      </c>
      <c r="W496" s="1">
        <v>29</v>
      </c>
      <c r="X496" s="1">
        <v>1390</v>
      </c>
      <c r="Y496" s="1">
        <v>178</v>
      </c>
      <c r="Z496" s="1">
        <v>478</v>
      </c>
      <c r="AA496" s="1">
        <v>10.7</v>
      </c>
      <c r="AB496" s="1">
        <v>27</v>
      </c>
      <c r="AC496" s="1">
        <v>33</v>
      </c>
      <c r="AD496" s="1">
        <v>2172</v>
      </c>
      <c r="AE496" s="1">
        <v>11.96</v>
      </c>
      <c r="AF496" s="1">
        <v>2008</v>
      </c>
      <c r="AG496" s="1" t="s">
        <v>40</v>
      </c>
      <c r="AH496" s="1" t="s">
        <v>41</v>
      </c>
      <c r="AI496" s="1" t="s">
        <v>41</v>
      </c>
      <c r="AJ496" s="1">
        <v>34</v>
      </c>
      <c r="AK496" s="1">
        <v>4.7</v>
      </c>
      <c r="AL496" s="1" t="s">
        <v>45</v>
      </c>
      <c r="AM496" s="1">
        <v>94</v>
      </c>
      <c r="AN496" s="1">
        <v>249</v>
      </c>
      <c r="AO496" s="1">
        <v>1.26</v>
      </c>
      <c r="AP496" s="1">
        <v>7.5999999999999998E-2</v>
      </c>
      <c r="AQ496" s="1">
        <v>13</v>
      </c>
      <c r="AR496" s="1">
        <v>25</v>
      </c>
      <c r="AS496" s="1">
        <v>1.35</v>
      </c>
      <c r="AT496" s="1">
        <v>18</v>
      </c>
      <c r="AU496" s="1">
        <v>0.02</v>
      </c>
      <c r="AV496" s="1" t="s">
        <v>44</v>
      </c>
      <c r="AW496" s="1">
        <v>4.2699999999999996</v>
      </c>
      <c r="AX496" s="1">
        <v>0.15</v>
      </c>
      <c r="AY496" s="1">
        <v>0.11</v>
      </c>
      <c r="AZ496" s="1">
        <v>14</v>
      </c>
    </row>
    <row r="497" spans="1:52" s="1" customFormat="1" x14ac:dyDescent="0.25">
      <c r="A497" s="1" t="s">
        <v>37</v>
      </c>
      <c r="B497" s="1">
        <v>847</v>
      </c>
      <c r="C497" s="1">
        <v>857</v>
      </c>
      <c r="D497" s="1">
        <v>10</v>
      </c>
      <c r="E497" s="1">
        <f t="shared" si="61"/>
        <v>258.16560000000004</v>
      </c>
      <c r="F497" s="1">
        <f t="shared" si="62"/>
        <v>261.21359999999999</v>
      </c>
      <c r="G497" s="1">
        <f t="shared" si="63"/>
        <v>3.048</v>
      </c>
      <c r="H497" s="1" t="s">
        <v>15</v>
      </c>
      <c r="I497" s="1">
        <v>501292</v>
      </c>
      <c r="N497" s="1" t="s">
        <v>57</v>
      </c>
      <c r="Q497" s="1">
        <v>0.21199999999999999</v>
      </c>
      <c r="R497" s="1">
        <v>12.7</v>
      </c>
      <c r="S497" s="1">
        <v>0.03</v>
      </c>
      <c r="W497" s="1">
        <v>7</v>
      </c>
      <c r="X497" s="1">
        <v>1914</v>
      </c>
      <c r="Y497" s="1">
        <v>134</v>
      </c>
      <c r="Z497" s="1">
        <v>146</v>
      </c>
      <c r="AA497" s="1">
        <v>12.7</v>
      </c>
      <c r="AB497" s="1">
        <v>14</v>
      </c>
      <c r="AC497" s="1">
        <v>12</v>
      </c>
      <c r="AD497" s="1">
        <v>2084</v>
      </c>
      <c r="AE497" s="1">
        <v>11.21</v>
      </c>
      <c r="AF497" s="1">
        <v>3731</v>
      </c>
      <c r="AG497" s="1" t="s">
        <v>40</v>
      </c>
      <c r="AH497" s="1" t="s">
        <v>41</v>
      </c>
      <c r="AI497" s="1" t="s">
        <v>41</v>
      </c>
      <c r="AJ497" s="1">
        <v>5</v>
      </c>
      <c r="AK497" s="1">
        <v>1.6</v>
      </c>
      <c r="AL497" s="1">
        <v>9</v>
      </c>
      <c r="AM497" s="1">
        <v>83</v>
      </c>
      <c r="AN497" s="1">
        <v>197</v>
      </c>
      <c r="AO497" s="1">
        <v>0.69</v>
      </c>
      <c r="AP497" s="1">
        <v>4.9000000000000002E-2</v>
      </c>
      <c r="AQ497" s="1">
        <v>5</v>
      </c>
      <c r="AR497" s="1">
        <v>15</v>
      </c>
      <c r="AS497" s="1">
        <v>1.1000000000000001</v>
      </c>
      <c r="AT497" s="1">
        <v>13</v>
      </c>
      <c r="AU497" s="1" t="s">
        <v>43</v>
      </c>
      <c r="AV497" s="1" t="s">
        <v>44</v>
      </c>
      <c r="AW497" s="1">
        <v>2.48</v>
      </c>
      <c r="AX497" s="1" t="s">
        <v>43</v>
      </c>
      <c r="AY497" s="1">
        <v>0.14000000000000001</v>
      </c>
      <c r="AZ497" s="1">
        <v>16</v>
      </c>
    </row>
    <row r="498" spans="1:52" s="1" customFormat="1" x14ac:dyDescent="0.25">
      <c r="A498" s="1" t="s">
        <v>37</v>
      </c>
      <c r="B498" s="1">
        <v>857</v>
      </c>
      <c r="C498" s="1">
        <v>867</v>
      </c>
      <c r="D498" s="1">
        <v>10</v>
      </c>
      <c r="E498" s="1">
        <f t="shared" si="61"/>
        <v>261.21359999999999</v>
      </c>
      <c r="F498" s="1">
        <f t="shared" si="62"/>
        <v>264.26159999999999</v>
      </c>
      <c r="G498" s="1">
        <f t="shared" si="63"/>
        <v>3.048</v>
      </c>
      <c r="H498" s="1" t="s">
        <v>15</v>
      </c>
      <c r="I498" s="1">
        <v>501293</v>
      </c>
      <c r="N498" s="1" t="s">
        <v>57</v>
      </c>
      <c r="Q498" s="1">
        <v>0.114</v>
      </c>
      <c r="R498" s="1">
        <v>4.5</v>
      </c>
      <c r="S498" s="1">
        <v>0.03</v>
      </c>
      <c r="W498" s="1">
        <v>8</v>
      </c>
      <c r="X498" s="1">
        <v>1020</v>
      </c>
      <c r="Y498" s="1">
        <v>49</v>
      </c>
      <c r="Z498" s="1">
        <v>118</v>
      </c>
      <c r="AA498" s="1">
        <v>4.5</v>
      </c>
      <c r="AB498" s="1">
        <v>19</v>
      </c>
      <c r="AC498" s="1">
        <v>8</v>
      </c>
      <c r="AD498" s="1">
        <v>2016</v>
      </c>
      <c r="AE498" s="1">
        <v>12.02</v>
      </c>
      <c r="AF498" s="1">
        <v>5734</v>
      </c>
      <c r="AG498" s="1" t="s">
        <v>40</v>
      </c>
      <c r="AH498" s="1" t="s">
        <v>41</v>
      </c>
      <c r="AI498" s="1">
        <v>3</v>
      </c>
      <c r="AJ498" s="1">
        <v>24</v>
      </c>
      <c r="AK498" s="1">
        <v>0.7</v>
      </c>
      <c r="AL498" s="1">
        <v>4</v>
      </c>
      <c r="AM498" s="1">
        <v>38</v>
      </c>
      <c r="AN498" s="1">
        <v>241</v>
      </c>
      <c r="AO498" s="1">
        <v>1.38</v>
      </c>
      <c r="AP498" s="1">
        <v>4.1000000000000002E-2</v>
      </c>
      <c r="AQ498" s="1">
        <v>8</v>
      </c>
      <c r="AR498" s="1">
        <v>16</v>
      </c>
      <c r="AS498" s="1">
        <v>1.31</v>
      </c>
      <c r="AT498" s="1">
        <v>26</v>
      </c>
      <c r="AU498" s="1">
        <v>0.01</v>
      </c>
      <c r="AV498" s="1" t="s">
        <v>44</v>
      </c>
      <c r="AW498" s="1">
        <v>3.51</v>
      </c>
      <c r="AX498" s="1">
        <v>7.0000000000000007E-2</v>
      </c>
      <c r="AY498" s="1">
        <v>0.19</v>
      </c>
      <c r="AZ498" s="1">
        <v>4</v>
      </c>
    </row>
    <row r="499" spans="1:52" s="1" customFormat="1" x14ac:dyDescent="0.25">
      <c r="A499" s="1" t="s">
        <v>37</v>
      </c>
      <c r="B499" s="1">
        <v>867</v>
      </c>
      <c r="C499" s="1">
        <v>877</v>
      </c>
      <c r="D499" s="1">
        <v>10</v>
      </c>
      <c r="E499" s="1">
        <f t="shared" si="61"/>
        <v>264.26159999999999</v>
      </c>
      <c r="F499" s="1">
        <f t="shared" si="62"/>
        <v>267.30959999999999</v>
      </c>
      <c r="G499" s="1">
        <f t="shared" si="63"/>
        <v>3.048</v>
      </c>
      <c r="H499" s="1" t="s">
        <v>15</v>
      </c>
      <c r="I499" s="1">
        <v>501294</v>
      </c>
      <c r="N499" s="1" t="s">
        <v>57</v>
      </c>
      <c r="Q499" s="1">
        <v>0.16400000000000001</v>
      </c>
      <c r="R499" s="1">
        <v>12.6</v>
      </c>
      <c r="S499" s="1">
        <v>0.03</v>
      </c>
      <c r="W499" s="1">
        <v>6</v>
      </c>
      <c r="X499" s="1">
        <v>1604</v>
      </c>
      <c r="Y499" s="1">
        <v>320</v>
      </c>
      <c r="Z499" s="1">
        <v>453</v>
      </c>
      <c r="AA499" s="1">
        <v>12.6</v>
      </c>
      <c r="AB499" s="1">
        <v>12</v>
      </c>
      <c r="AC499" s="1">
        <v>7</v>
      </c>
      <c r="AD499" s="1">
        <v>1496</v>
      </c>
      <c r="AE499" s="1">
        <v>6.72</v>
      </c>
      <c r="AF499" s="1">
        <v>1318</v>
      </c>
      <c r="AG499" s="1" t="s">
        <v>40</v>
      </c>
      <c r="AH499" s="1" t="s">
        <v>41</v>
      </c>
      <c r="AI499" s="1" t="s">
        <v>41</v>
      </c>
      <c r="AJ499" s="1">
        <v>7</v>
      </c>
      <c r="AK499" s="1">
        <v>4.0999999999999996</v>
      </c>
      <c r="AL499" s="1" t="s">
        <v>45</v>
      </c>
      <c r="AM499" s="1">
        <v>33</v>
      </c>
      <c r="AN499" s="1">
        <v>120</v>
      </c>
      <c r="AO499" s="1">
        <v>0.67</v>
      </c>
      <c r="AP499" s="1">
        <v>5.3999999999999999E-2</v>
      </c>
      <c r="AQ499" s="1">
        <v>7</v>
      </c>
      <c r="AR499" s="1">
        <v>9</v>
      </c>
      <c r="AS499" s="1">
        <v>0.88</v>
      </c>
      <c r="AT499" s="1">
        <v>21</v>
      </c>
      <c r="AU499" s="1">
        <v>0.01</v>
      </c>
      <c r="AV499" s="1" t="s">
        <v>44</v>
      </c>
      <c r="AW499" s="1">
        <v>2.33</v>
      </c>
      <c r="AX499" s="1">
        <v>0.01</v>
      </c>
      <c r="AY499" s="1">
        <v>0.21</v>
      </c>
      <c r="AZ499" s="1" t="s">
        <v>41</v>
      </c>
    </row>
    <row r="500" spans="1:52" s="1" customFormat="1" x14ac:dyDescent="0.25">
      <c r="A500" s="1" t="s">
        <v>37</v>
      </c>
      <c r="B500" s="1">
        <v>877</v>
      </c>
      <c r="C500" s="1">
        <v>887</v>
      </c>
      <c r="D500" s="1">
        <v>10</v>
      </c>
      <c r="E500" s="1">
        <f t="shared" si="61"/>
        <v>267.30959999999999</v>
      </c>
      <c r="F500" s="1">
        <f t="shared" si="62"/>
        <v>270.35759999999999</v>
      </c>
      <c r="G500" s="1">
        <f t="shared" si="63"/>
        <v>3.048</v>
      </c>
      <c r="H500" s="1" t="s">
        <v>15</v>
      </c>
      <c r="I500" s="1">
        <v>501295</v>
      </c>
      <c r="N500" s="1" t="s">
        <v>57</v>
      </c>
      <c r="Q500" s="1">
        <v>9.5000000000000001E-2</v>
      </c>
      <c r="R500" s="1">
        <v>8.9</v>
      </c>
      <c r="S500" s="1">
        <v>0.03</v>
      </c>
      <c r="W500" s="1">
        <v>6</v>
      </c>
      <c r="X500" s="1">
        <v>862</v>
      </c>
      <c r="Y500" s="1">
        <v>264</v>
      </c>
      <c r="Z500" s="1">
        <v>147</v>
      </c>
      <c r="AA500" s="1">
        <v>8.9</v>
      </c>
      <c r="AB500" s="1">
        <v>48</v>
      </c>
      <c r="AC500" s="1">
        <v>28</v>
      </c>
      <c r="AD500" s="1">
        <v>2042</v>
      </c>
      <c r="AE500" s="1">
        <v>12.02</v>
      </c>
      <c r="AF500" s="1">
        <v>2691</v>
      </c>
      <c r="AG500" s="1" t="s">
        <v>40</v>
      </c>
      <c r="AH500" s="1" t="s">
        <v>41</v>
      </c>
      <c r="AI500" s="1" t="s">
        <v>41</v>
      </c>
      <c r="AJ500" s="1">
        <v>10</v>
      </c>
      <c r="AK500" s="1">
        <v>1.4</v>
      </c>
      <c r="AL500" s="1">
        <v>4</v>
      </c>
      <c r="AM500" s="1">
        <v>33</v>
      </c>
      <c r="AN500" s="1">
        <v>202</v>
      </c>
      <c r="AO500" s="1">
        <v>0.54</v>
      </c>
      <c r="AP500" s="1">
        <v>7.2999999999999995E-2</v>
      </c>
      <c r="AQ500" s="1">
        <v>10</v>
      </c>
      <c r="AR500" s="1">
        <v>178</v>
      </c>
      <c r="AS500" s="1">
        <v>1.86</v>
      </c>
      <c r="AT500" s="1">
        <v>23</v>
      </c>
      <c r="AU500" s="1">
        <v>0.02</v>
      </c>
      <c r="AV500" s="1">
        <v>26</v>
      </c>
      <c r="AW500" s="1">
        <v>3.41</v>
      </c>
      <c r="AX500" s="1" t="s">
        <v>43</v>
      </c>
      <c r="AY500" s="1">
        <v>0.26</v>
      </c>
      <c r="AZ500" s="1">
        <v>5</v>
      </c>
    </row>
    <row r="501" spans="1:52" s="1" customFormat="1" x14ac:dyDescent="0.25">
      <c r="A501" s="1" t="s">
        <v>37</v>
      </c>
      <c r="B501" s="1">
        <v>887</v>
      </c>
      <c r="C501" s="1">
        <v>897</v>
      </c>
      <c r="D501" s="1">
        <v>10</v>
      </c>
      <c r="E501" s="1">
        <f t="shared" si="61"/>
        <v>270.35759999999999</v>
      </c>
      <c r="F501" s="1">
        <f t="shared" si="62"/>
        <v>273.40559999999999</v>
      </c>
      <c r="G501" s="1">
        <f t="shared" si="63"/>
        <v>3.048</v>
      </c>
      <c r="H501" s="1" t="s">
        <v>15</v>
      </c>
      <c r="I501" s="1">
        <v>501297</v>
      </c>
      <c r="N501" s="1" t="s">
        <v>57</v>
      </c>
      <c r="Q501" s="1">
        <v>0.25900000000000001</v>
      </c>
      <c r="R501" s="1">
        <v>5.3</v>
      </c>
      <c r="S501" s="1">
        <v>0.03</v>
      </c>
      <c r="W501" s="1">
        <v>3</v>
      </c>
      <c r="X501" s="1">
        <v>2497</v>
      </c>
      <c r="Y501" s="1">
        <v>60</v>
      </c>
      <c r="Z501" s="1">
        <v>129</v>
      </c>
      <c r="AA501" s="1">
        <v>5.3</v>
      </c>
      <c r="AB501" s="1">
        <v>44</v>
      </c>
      <c r="AC501" s="1">
        <v>14</v>
      </c>
      <c r="AD501" s="1">
        <v>1382</v>
      </c>
      <c r="AE501" s="1">
        <v>8.58</v>
      </c>
      <c r="AF501" s="1">
        <v>738</v>
      </c>
      <c r="AG501" s="1" t="s">
        <v>40</v>
      </c>
      <c r="AH501" s="1" t="s">
        <v>41</v>
      </c>
      <c r="AI501" s="1" t="s">
        <v>41</v>
      </c>
      <c r="AJ501" s="1">
        <v>9</v>
      </c>
      <c r="AK501" s="1">
        <v>1.3</v>
      </c>
      <c r="AL501" s="1">
        <v>4</v>
      </c>
      <c r="AM501" s="1">
        <v>15</v>
      </c>
      <c r="AN501" s="1">
        <v>142</v>
      </c>
      <c r="AO501" s="1">
        <v>0.49</v>
      </c>
      <c r="AP501" s="1">
        <v>7.3999999999999996E-2</v>
      </c>
      <c r="AQ501" s="1">
        <v>5</v>
      </c>
      <c r="AR501" s="1">
        <v>175</v>
      </c>
      <c r="AS501" s="1">
        <v>1.21</v>
      </c>
      <c r="AT501" s="1">
        <v>51</v>
      </c>
      <c r="AU501" s="1">
        <v>0.05</v>
      </c>
      <c r="AV501" s="1" t="s">
        <v>44</v>
      </c>
      <c r="AW501" s="1">
        <v>2.71</v>
      </c>
      <c r="AX501" s="1">
        <v>0.03</v>
      </c>
      <c r="AY501" s="1">
        <v>0.43</v>
      </c>
      <c r="AZ501" s="1">
        <v>3</v>
      </c>
    </row>
    <row r="502" spans="1:52" s="1" customFormat="1" x14ac:dyDescent="0.25">
      <c r="A502" s="1" t="s">
        <v>37</v>
      </c>
      <c r="B502" s="1">
        <v>897</v>
      </c>
      <c r="C502" s="1">
        <v>907</v>
      </c>
      <c r="D502" s="1">
        <v>10</v>
      </c>
      <c r="E502" s="1">
        <f t="shared" si="61"/>
        <v>273.40559999999999</v>
      </c>
      <c r="F502" s="1">
        <f t="shared" si="62"/>
        <v>276.45359999999999</v>
      </c>
      <c r="G502" s="1">
        <f t="shared" si="63"/>
        <v>3.048</v>
      </c>
      <c r="H502" s="1" t="s">
        <v>15</v>
      </c>
      <c r="I502" s="1">
        <v>501298</v>
      </c>
      <c r="N502" s="1" t="s">
        <v>57</v>
      </c>
      <c r="Q502" s="1">
        <v>0.189</v>
      </c>
      <c r="R502" s="1">
        <v>11</v>
      </c>
      <c r="S502" s="1">
        <v>0.15</v>
      </c>
      <c r="W502" s="1">
        <v>3</v>
      </c>
      <c r="X502" s="1">
        <v>1853</v>
      </c>
      <c r="Y502" s="1">
        <v>179</v>
      </c>
      <c r="Z502" s="1">
        <v>199</v>
      </c>
      <c r="AA502" s="1">
        <v>11</v>
      </c>
      <c r="AB502" s="1">
        <v>57</v>
      </c>
      <c r="AC502" s="1">
        <v>52</v>
      </c>
      <c r="AD502" s="1">
        <v>2026</v>
      </c>
      <c r="AE502" s="1">
        <v>13.7</v>
      </c>
      <c r="AF502" s="1">
        <v>4914</v>
      </c>
      <c r="AG502" s="1" t="s">
        <v>40</v>
      </c>
      <c r="AH502" s="1" t="s">
        <v>41</v>
      </c>
      <c r="AI502" s="1">
        <v>3</v>
      </c>
      <c r="AJ502" s="1">
        <v>8</v>
      </c>
      <c r="AK502" s="1">
        <v>1.9</v>
      </c>
      <c r="AL502" s="1">
        <v>7</v>
      </c>
      <c r="AM502" s="1">
        <v>132</v>
      </c>
      <c r="AN502" s="1">
        <v>207</v>
      </c>
      <c r="AO502" s="1">
        <v>0.48</v>
      </c>
      <c r="AP502" s="1">
        <v>9.6000000000000002E-2</v>
      </c>
      <c r="AQ502" s="1">
        <v>10</v>
      </c>
      <c r="AR502" s="1">
        <v>200</v>
      </c>
      <c r="AS502" s="1">
        <v>2.11</v>
      </c>
      <c r="AT502" s="1">
        <v>60</v>
      </c>
      <c r="AU502" s="1">
        <v>0.04</v>
      </c>
      <c r="AV502" s="1" t="s">
        <v>44</v>
      </c>
      <c r="AW502" s="1">
        <v>3.13</v>
      </c>
      <c r="AX502" s="1">
        <v>0.01</v>
      </c>
      <c r="AY502" s="1">
        <v>0.35</v>
      </c>
      <c r="AZ502" s="1">
        <v>18</v>
      </c>
    </row>
    <row r="503" spans="1:52" s="1" customFormat="1" x14ac:dyDescent="0.25">
      <c r="A503" s="1" t="s">
        <v>37</v>
      </c>
      <c r="B503" s="1">
        <v>907</v>
      </c>
      <c r="C503" s="1">
        <v>917</v>
      </c>
      <c r="D503" s="1">
        <v>10</v>
      </c>
      <c r="E503" s="1">
        <f t="shared" si="61"/>
        <v>276.45359999999999</v>
      </c>
      <c r="F503" s="1">
        <f t="shared" si="62"/>
        <v>279.5016</v>
      </c>
      <c r="G503" s="1">
        <f t="shared" si="63"/>
        <v>3.048</v>
      </c>
      <c r="H503" s="1" t="s">
        <v>15</v>
      </c>
      <c r="I503" s="1">
        <v>501299</v>
      </c>
      <c r="N503" s="1" t="s">
        <v>57</v>
      </c>
      <c r="Q503" s="1">
        <v>4.8000000000000001E-2</v>
      </c>
      <c r="R503" s="1">
        <v>2.2999999999999998</v>
      </c>
      <c r="S503" s="1">
        <v>0.01</v>
      </c>
      <c r="W503" s="1">
        <v>6</v>
      </c>
      <c r="X503" s="1">
        <v>469</v>
      </c>
      <c r="Y503" s="1">
        <v>66</v>
      </c>
      <c r="Z503" s="1">
        <v>192</v>
      </c>
      <c r="AA503" s="1">
        <v>2.2999999999999998</v>
      </c>
      <c r="AB503" s="1">
        <v>113</v>
      </c>
      <c r="AC503" s="1">
        <v>12</v>
      </c>
      <c r="AD503" s="1">
        <v>1667</v>
      </c>
      <c r="AE503" s="1">
        <v>9.2100000000000009</v>
      </c>
      <c r="AF503" s="1">
        <v>1372</v>
      </c>
      <c r="AG503" s="1" t="s">
        <v>40</v>
      </c>
      <c r="AH503" s="1" t="s">
        <v>41</v>
      </c>
      <c r="AI503" s="1">
        <v>3</v>
      </c>
      <c r="AJ503" s="1">
        <v>67</v>
      </c>
      <c r="AK503" s="1">
        <v>1.9</v>
      </c>
      <c r="AL503" s="1" t="s">
        <v>45</v>
      </c>
      <c r="AM503" s="1">
        <v>10</v>
      </c>
      <c r="AN503" s="1">
        <v>164</v>
      </c>
      <c r="AO503" s="1">
        <v>1.95</v>
      </c>
      <c r="AP503" s="1">
        <v>0.05</v>
      </c>
      <c r="AQ503" s="1">
        <v>20</v>
      </c>
      <c r="AR503" s="1">
        <v>301</v>
      </c>
      <c r="AS503" s="1">
        <v>2.11</v>
      </c>
      <c r="AT503" s="1">
        <v>116</v>
      </c>
      <c r="AU503" s="1">
        <v>7.0000000000000007E-2</v>
      </c>
      <c r="AV503" s="1" t="s">
        <v>44</v>
      </c>
      <c r="AW503" s="1">
        <v>4.1500000000000004</v>
      </c>
      <c r="AX503" s="1">
        <v>0.08</v>
      </c>
      <c r="AY503" s="1">
        <v>0.66</v>
      </c>
      <c r="AZ503" s="1">
        <v>10</v>
      </c>
    </row>
    <row r="504" spans="1:52" s="1" customFormat="1" x14ac:dyDescent="0.25">
      <c r="A504" s="1" t="s">
        <v>37</v>
      </c>
      <c r="B504" s="1">
        <v>917</v>
      </c>
      <c r="C504" s="1">
        <v>927</v>
      </c>
      <c r="D504" s="1">
        <v>10</v>
      </c>
      <c r="E504" s="1">
        <f t="shared" si="61"/>
        <v>279.5016</v>
      </c>
      <c r="F504" s="1">
        <f t="shared" si="62"/>
        <v>282.5496</v>
      </c>
      <c r="G504" s="1">
        <f t="shared" si="63"/>
        <v>3.048</v>
      </c>
      <c r="H504" s="1" t="s">
        <v>15</v>
      </c>
      <c r="I504" s="1">
        <v>501300</v>
      </c>
      <c r="N504" s="1" t="s">
        <v>57</v>
      </c>
      <c r="Q504" s="1">
        <v>0.20899999999999999</v>
      </c>
      <c r="R504" s="1">
        <v>7</v>
      </c>
      <c r="S504" s="1">
        <v>0.02</v>
      </c>
      <c r="W504" s="1">
        <v>10</v>
      </c>
      <c r="X504" s="1">
        <v>2111</v>
      </c>
      <c r="Y504" s="1">
        <v>73</v>
      </c>
      <c r="Z504" s="1">
        <v>245</v>
      </c>
      <c r="AA504" s="1">
        <v>7</v>
      </c>
      <c r="AB504" s="1">
        <v>26</v>
      </c>
      <c r="AC504" s="1">
        <v>8</v>
      </c>
      <c r="AD504" s="1">
        <v>2344</v>
      </c>
      <c r="AE504" s="1">
        <v>16.22</v>
      </c>
      <c r="AF504" s="1">
        <v>1893</v>
      </c>
      <c r="AG504" s="1" t="s">
        <v>40</v>
      </c>
      <c r="AH504" s="1" t="s">
        <v>41</v>
      </c>
      <c r="AI504" s="1">
        <v>5</v>
      </c>
      <c r="AJ504" s="1">
        <v>6</v>
      </c>
      <c r="AK504" s="1">
        <v>2.8</v>
      </c>
      <c r="AL504" s="1" t="s">
        <v>45</v>
      </c>
      <c r="AM504" s="1">
        <v>11</v>
      </c>
      <c r="AN504" s="1">
        <v>373</v>
      </c>
      <c r="AO504" s="1">
        <v>0.42</v>
      </c>
      <c r="AP504" s="1">
        <v>9.4E-2</v>
      </c>
      <c r="AQ504" s="1">
        <v>32</v>
      </c>
      <c r="AR504" s="1">
        <v>33</v>
      </c>
      <c r="AS504" s="1">
        <v>1.78</v>
      </c>
      <c r="AT504" s="1">
        <v>12</v>
      </c>
      <c r="AU504" s="1">
        <v>0.02</v>
      </c>
      <c r="AV504" s="1" t="s">
        <v>44</v>
      </c>
      <c r="AW504" s="1">
        <v>4.46</v>
      </c>
      <c r="AX504" s="1" t="s">
        <v>43</v>
      </c>
      <c r="AY504" s="1">
        <v>0.18</v>
      </c>
      <c r="AZ504" s="1">
        <v>10</v>
      </c>
    </row>
    <row r="505" spans="1:52" s="1" customFormat="1" x14ac:dyDescent="0.25">
      <c r="A505" s="1" t="s">
        <v>37</v>
      </c>
      <c r="B505" s="1">
        <v>927</v>
      </c>
      <c r="C505" s="1">
        <v>937</v>
      </c>
      <c r="D505" s="1">
        <v>10</v>
      </c>
      <c r="E505" s="1">
        <f t="shared" si="61"/>
        <v>282.5496</v>
      </c>
      <c r="F505" s="1">
        <f t="shared" si="62"/>
        <v>285.5976</v>
      </c>
      <c r="G505" s="1">
        <f t="shared" si="63"/>
        <v>3.048</v>
      </c>
      <c r="H505" s="1" t="s">
        <v>15</v>
      </c>
      <c r="I505" s="1">
        <v>501301</v>
      </c>
      <c r="N505" s="1" t="s">
        <v>57</v>
      </c>
      <c r="Q505" s="1">
        <v>0.20799999999999999</v>
      </c>
      <c r="R505" s="1">
        <v>5.6</v>
      </c>
      <c r="S505" s="1">
        <v>0.04</v>
      </c>
      <c r="W505" s="1">
        <v>7</v>
      </c>
      <c r="X505" s="1">
        <v>2001</v>
      </c>
      <c r="Y505" s="1">
        <v>64</v>
      </c>
      <c r="Z505" s="1">
        <v>321</v>
      </c>
      <c r="AA505" s="1">
        <v>5.6</v>
      </c>
      <c r="AB505" s="1">
        <v>27</v>
      </c>
      <c r="AC505" s="1">
        <v>16</v>
      </c>
      <c r="AD505" s="1">
        <v>2448</v>
      </c>
      <c r="AE505" s="1">
        <v>13.36</v>
      </c>
      <c r="AF505" s="1">
        <v>2526</v>
      </c>
      <c r="AG505" s="1">
        <v>10</v>
      </c>
      <c r="AH505" s="1" t="s">
        <v>41</v>
      </c>
      <c r="AI505" s="1">
        <v>3</v>
      </c>
      <c r="AJ505" s="1">
        <v>20</v>
      </c>
      <c r="AK505" s="1">
        <v>3.5</v>
      </c>
      <c r="AL505" s="1" t="s">
        <v>45</v>
      </c>
      <c r="AM505" s="1">
        <v>21</v>
      </c>
      <c r="AN505" s="1">
        <v>330</v>
      </c>
      <c r="AO505" s="1">
        <v>1.34</v>
      </c>
      <c r="AP505" s="1">
        <v>7.2999999999999995E-2</v>
      </c>
      <c r="AQ505" s="1">
        <v>11</v>
      </c>
      <c r="AR505" s="1">
        <v>29</v>
      </c>
      <c r="AS505" s="1">
        <v>1.48</v>
      </c>
      <c r="AT505" s="1">
        <v>34</v>
      </c>
      <c r="AU505" s="1">
        <v>0.05</v>
      </c>
      <c r="AV505" s="1" t="s">
        <v>44</v>
      </c>
      <c r="AW505" s="1">
        <v>3.91</v>
      </c>
      <c r="AX505" s="1">
        <v>0.05</v>
      </c>
      <c r="AY505" s="1">
        <v>0.46</v>
      </c>
      <c r="AZ505" s="1">
        <v>11</v>
      </c>
    </row>
    <row r="506" spans="1:52" s="1" customFormat="1" x14ac:dyDescent="0.25">
      <c r="A506" s="1" t="s">
        <v>37</v>
      </c>
      <c r="B506" s="1">
        <v>937</v>
      </c>
      <c r="C506" s="1">
        <v>947</v>
      </c>
      <c r="D506" s="1">
        <v>10</v>
      </c>
      <c r="E506" s="1">
        <f t="shared" si="61"/>
        <v>285.5976</v>
      </c>
      <c r="F506" s="1">
        <f t="shared" si="62"/>
        <v>288.6456</v>
      </c>
      <c r="G506" s="1">
        <f t="shared" si="63"/>
        <v>3.048</v>
      </c>
      <c r="H506" s="1" t="s">
        <v>15</v>
      </c>
      <c r="I506" s="1">
        <v>501302</v>
      </c>
      <c r="N506" s="1" t="s">
        <v>57</v>
      </c>
      <c r="Q506" s="1">
        <v>0.45900000000000002</v>
      </c>
      <c r="R506" s="1">
        <v>26.9</v>
      </c>
      <c r="S506" s="1">
        <v>0.04</v>
      </c>
      <c r="W506" s="1">
        <v>6</v>
      </c>
      <c r="X506" s="1">
        <v>4297</v>
      </c>
      <c r="Y506" s="1">
        <v>272</v>
      </c>
      <c r="Z506" s="1">
        <v>573</v>
      </c>
      <c r="AA506" s="1">
        <v>26.9</v>
      </c>
      <c r="AB506" s="1">
        <v>29</v>
      </c>
      <c r="AC506" s="1">
        <v>20</v>
      </c>
      <c r="AD506" s="1">
        <v>2472</v>
      </c>
      <c r="AE506" s="1">
        <v>12.22</v>
      </c>
      <c r="AF506" s="1">
        <v>1521</v>
      </c>
      <c r="AG506" s="1" t="s">
        <v>40</v>
      </c>
      <c r="AH506" s="1" t="s">
        <v>41</v>
      </c>
      <c r="AI506" s="1">
        <v>3</v>
      </c>
      <c r="AJ506" s="1">
        <v>23</v>
      </c>
      <c r="AK506" s="1">
        <v>6.6</v>
      </c>
      <c r="AL506" s="1">
        <v>4</v>
      </c>
      <c r="AM506" s="1">
        <v>37</v>
      </c>
      <c r="AN506" s="1">
        <v>305</v>
      </c>
      <c r="AO506" s="1">
        <v>1.71</v>
      </c>
      <c r="AP506" s="1">
        <v>0.108</v>
      </c>
      <c r="AQ506" s="1">
        <v>12</v>
      </c>
      <c r="AR506" s="1">
        <v>24</v>
      </c>
      <c r="AS506" s="1">
        <v>1.41</v>
      </c>
      <c r="AT506" s="1">
        <v>31</v>
      </c>
      <c r="AU506" s="1">
        <v>0.05</v>
      </c>
      <c r="AV506" s="1" t="s">
        <v>44</v>
      </c>
      <c r="AW506" s="1">
        <v>3.49</v>
      </c>
      <c r="AX506" s="1">
        <v>0.06</v>
      </c>
      <c r="AY506" s="1">
        <v>0.41</v>
      </c>
      <c r="AZ506" s="1">
        <v>9</v>
      </c>
    </row>
    <row r="507" spans="1:52" s="1" customFormat="1" x14ac:dyDescent="0.25">
      <c r="A507" s="1" t="s">
        <v>37</v>
      </c>
      <c r="B507" s="1">
        <v>947</v>
      </c>
      <c r="C507" s="1">
        <v>957</v>
      </c>
      <c r="D507" s="1">
        <v>10</v>
      </c>
      <c r="E507" s="1">
        <f t="shared" si="61"/>
        <v>288.6456</v>
      </c>
      <c r="F507" s="1">
        <f t="shared" si="62"/>
        <v>291.6936</v>
      </c>
      <c r="G507" s="1">
        <f t="shared" si="63"/>
        <v>3.048</v>
      </c>
      <c r="H507" s="1" t="s">
        <v>15</v>
      </c>
      <c r="I507" s="1">
        <v>501303</v>
      </c>
      <c r="N507" s="1" t="s">
        <v>57</v>
      </c>
      <c r="Q507" s="1">
        <v>0.32300000000000001</v>
      </c>
      <c r="R507" s="1">
        <v>15.7</v>
      </c>
      <c r="S507" s="1">
        <v>0.06</v>
      </c>
      <c r="W507" s="1">
        <v>4</v>
      </c>
      <c r="X507" s="1">
        <v>3029</v>
      </c>
      <c r="Y507" s="1">
        <v>157</v>
      </c>
      <c r="Z507" s="1">
        <v>472</v>
      </c>
      <c r="AA507" s="1">
        <v>15.7</v>
      </c>
      <c r="AB507" s="1">
        <v>20</v>
      </c>
      <c r="AC507" s="1">
        <v>14</v>
      </c>
      <c r="AD507" s="1">
        <v>2031</v>
      </c>
      <c r="AE507" s="1">
        <v>11.64</v>
      </c>
      <c r="AF507" s="1">
        <v>984</v>
      </c>
      <c r="AG507" s="1" t="s">
        <v>40</v>
      </c>
      <c r="AH507" s="1" t="s">
        <v>41</v>
      </c>
      <c r="AI507" s="1">
        <v>4</v>
      </c>
      <c r="AJ507" s="1">
        <v>12</v>
      </c>
      <c r="AK507" s="1">
        <v>5.4</v>
      </c>
      <c r="AL507" s="1">
        <v>3</v>
      </c>
      <c r="AM507" s="1">
        <v>39</v>
      </c>
      <c r="AN507" s="1">
        <v>210</v>
      </c>
      <c r="AO507" s="1">
        <v>1.17</v>
      </c>
      <c r="AP507" s="1">
        <v>6.7000000000000004E-2</v>
      </c>
      <c r="AQ507" s="1">
        <v>16</v>
      </c>
      <c r="AR507" s="1">
        <v>17</v>
      </c>
      <c r="AS507" s="1">
        <v>1.34</v>
      </c>
      <c r="AT507" s="1">
        <v>38</v>
      </c>
      <c r="AU507" s="1">
        <v>0.03</v>
      </c>
      <c r="AV507" s="1" t="s">
        <v>44</v>
      </c>
      <c r="AW507" s="1">
        <v>3.23</v>
      </c>
      <c r="AX507" s="1" t="s">
        <v>43</v>
      </c>
      <c r="AY507" s="1">
        <v>0.32</v>
      </c>
      <c r="AZ507" s="1">
        <v>51</v>
      </c>
    </row>
    <row r="508" spans="1:52" s="1" customFormat="1" x14ac:dyDescent="0.25">
      <c r="A508" s="1" t="s">
        <v>37</v>
      </c>
      <c r="B508" s="1">
        <v>957</v>
      </c>
      <c r="C508" s="1">
        <v>967</v>
      </c>
      <c r="D508" s="1">
        <v>10</v>
      </c>
      <c r="E508" s="1">
        <f t="shared" si="61"/>
        <v>291.6936</v>
      </c>
      <c r="F508" s="1">
        <f t="shared" si="62"/>
        <v>294.74160000000001</v>
      </c>
      <c r="G508" s="1">
        <f t="shared" si="63"/>
        <v>3.048</v>
      </c>
      <c r="H508" s="1" t="s">
        <v>15</v>
      </c>
      <c r="I508" s="1">
        <v>501304</v>
      </c>
      <c r="N508" s="1" t="s">
        <v>57</v>
      </c>
      <c r="Q508" s="1">
        <v>0.19700000000000001</v>
      </c>
      <c r="R508" s="1">
        <v>10.9</v>
      </c>
      <c r="S508" s="1">
        <v>0.1</v>
      </c>
      <c r="W508" s="1">
        <v>6</v>
      </c>
      <c r="X508" s="1">
        <v>1896</v>
      </c>
      <c r="Y508" s="1">
        <v>154</v>
      </c>
      <c r="Z508" s="1">
        <v>642</v>
      </c>
      <c r="AA508" s="1">
        <v>10.9</v>
      </c>
      <c r="AB508" s="1">
        <v>73</v>
      </c>
      <c r="AC508" s="1">
        <v>82</v>
      </c>
      <c r="AD508" s="1">
        <v>2705</v>
      </c>
      <c r="AE508" s="1">
        <v>15.17</v>
      </c>
      <c r="AF508" s="1">
        <v>5855</v>
      </c>
      <c r="AG508" s="1">
        <v>8</v>
      </c>
      <c r="AH508" s="1" t="s">
        <v>41</v>
      </c>
      <c r="AI508" s="1">
        <v>4</v>
      </c>
      <c r="AJ508" s="1">
        <v>12</v>
      </c>
      <c r="AK508" s="1">
        <v>7.2</v>
      </c>
      <c r="AL508" s="1">
        <v>12</v>
      </c>
      <c r="AM508" s="1">
        <v>33</v>
      </c>
      <c r="AN508" s="1">
        <v>261</v>
      </c>
      <c r="AO508" s="1">
        <v>0.82</v>
      </c>
      <c r="AP508" s="1">
        <v>0.08</v>
      </c>
      <c r="AQ508" s="1">
        <v>16</v>
      </c>
      <c r="AR508" s="1">
        <v>237</v>
      </c>
      <c r="AS508" s="1">
        <v>2.2000000000000002</v>
      </c>
      <c r="AT508" s="1">
        <v>14</v>
      </c>
      <c r="AU508" s="1">
        <v>0.02</v>
      </c>
      <c r="AV508" s="1" t="s">
        <v>44</v>
      </c>
      <c r="AW508" s="1">
        <v>3.52</v>
      </c>
      <c r="AX508" s="1" t="s">
        <v>43</v>
      </c>
      <c r="AY508" s="1">
        <v>0.18</v>
      </c>
      <c r="AZ508" s="1">
        <v>59</v>
      </c>
    </row>
    <row r="509" spans="1:52" s="1" customFormat="1" x14ac:dyDescent="0.25">
      <c r="A509" s="1" t="s">
        <v>37</v>
      </c>
      <c r="B509" s="1">
        <v>967</v>
      </c>
      <c r="C509" s="1">
        <v>977</v>
      </c>
      <c r="D509" s="1">
        <v>10</v>
      </c>
      <c r="E509" s="1">
        <f t="shared" si="61"/>
        <v>294.74160000000001</v>
      </c>
      <c r="F509" s="1">
        <f t="shared" si="62"/>
        <v>297.78960000000001</v>
      </c>
      <c r="G509" s="1">
        <f t="shared" si="63"/>
        <v>3.048</v>
      </c>
      <c r="H509" s="1" t="s">
        <v>15</v>
      </c>
      <c r="I509" s="1">
        <v>501305</v>
      </c>
      <c r="N509" s="1" t="s">
        <v>57</v>
      </c>
      <c r="Q509" s="1">
        <v>0.56999999999999995</v>
      </c>
      <c r="R509" s="1">
        <v>28.2</v>
      </c>
      <c r="S509" s="1">
        <v>0.11</v>
      </c>
      <c r="W509" s="1">
        <v>4</v>
      </c>
      <c r="X509" s="1">
        <v>5356</v>
      </c>
      <c r="Y509" s="1">
        <v>324</v>
      </c>
      <c r="Z509" s="1">
        <v>301</v>
      </c>
      <c r="AA509" s="1">
        <v>28.2</v>
      </c>
      <c r="AB509" s="1">
        <v>25</v>
      </c>
      <c r="AC509" s="1">
        <v>31</v>
      </c>
      <c r="AD509" s="1">
        <v>2433</v>
      </c>
      <c r="AE509" s="1">
        <v>13.92</v>
      </c>
      <c r="AF509" s="1">
        <v>5032</v>
      </c>
      <c r="AG509" s="1" t="s">
        <v>40</v>
      </c>
      <c r="AH509" s="1" t="s">
        <v>41</v>
      </c>
      <c r="AI509" s="1" t="s">
        <v>41</v>
      </c>
      <c r="AJ509" s="1">
        <v>17</v>
      </c>
      <c r="AK509" s="1">
        <v>3.5</v>
      </c>
      <c r="AL509" s="1" t="s">
        <v>45</v>
      </c>
      <c r="AM509" s="1">
        <v>36</v>
      </c>
      <c r="AN509" s="1">
        <v>253</v>
      </c>
      <c r="AO509" s="1">
        <v>1.46</v>
      </c>
      <c r="AP509" s="1">
        <v>7.8E-2</v>
      </c>
      <c r="AQ509" s="1">
        <v>6</v>
      </c>
      <c r="AR509" s="1">
        <v>16</v>
      </c>
      <c r="AS509" s="1">
        <v>1.32</v>
      </c>
      <c r="AT509" s="1">
        <v>20</v>
      </c>
      <c r="AU509" s="1">
        <v>0.01</v>
      </c>
      <c r="AV509" s="1" t="s">
        <v>44</v>
      </c>
      <c r="AW509" s="1">
        <v>1.98</v>
      </c>
      <c r="AX509" s="1" t="s">
        <v>43</v>
      </c>
      <c r="AY509" s="1">
        <v>0.19</v>
      </c>
      <c r="AZ509" s="1">
        <v>18</v>
      </c>
    </row>
    <row r="510" spans="1:52" s="1" customFormat="1" x14ac:dyDescent="0.25">
      <c r="A510" s="1" t="s">
        <v>37</v>
      </c>
      <c r="B510" s="1">
        <v>977</v>
      </c>
      <c r="C510" s="1">
        <v>987</v>
      </c>
      <c r="D510" s="1">
        <v>10</v>
      </c>
      <c r="E510" s="1">
        <f t="shared" si="61"/>
        <v>297.78960000000001</v>
      </c>
      <c r="F510" s="1">
        <f t="shared" si="62"/>
        <v>300.83760000000001</v>
      </c>
      <c r="G510" s="1">
        <f t="shared" si="63"/>
        <v>3.048</v>
      </c>
      <c r="H510" s="1" t="s">
        <v>15</v>
      </c>
      <c r="I510" s="1">
        <v>501307</v>
      </c>
      <c r="N510" s="1" t="s">
        <v>57</v>
      </c>
      <c r="Q510" s="1">
        <v>0.254</v>
      </c>
      <c r="R510" s="1">
        <v>10.1</v>
      </c>
      <c r="S510" s="1">
        <v>0.1</v>
      </c>
      <c r="W510" s="1">
        <v>5</v>
      </c>
      <c r="X510" s="1">
        <v>2598</v>
      </c>
      <c r="Y510" s="1">
        <v>95</v>
      </c>
      <c r="Z510" s="1">
        <v>241</v>
      </c>
      <c r="AA510" s="1">
        <v>10.1</v>
      </c>
      <c r="AB510" s="1">
        <v>19</v>
      </c>
      <c r="AC510" s="1">
        <v>16</v>
      </c>
      <c r="AD510" s="1">
        <v>1801</v>
      </c>
      <c r="AE510" s="1">
        <v>12.41</v>
      </c>
      <c r="AF510" s="1">
        <v>1914</v>
      </c>
      <c r="AG510" s="1" t="s">
        <v>40</v>
      </c>
      <c r="AH510" s="1" t="s">
        <v>41</v>
      </c>
      <c r="AI510" s="1">
        <v>4</v>
      </c>
      <c r="AJ510" s="1">
        <v>12</v>
      </c>
      <c r="AK510" s="1">
        <v>2.6</v>
      </c>
      <c r="AL510" s="1" t="s">
        <v>45</v>
      </c>
      <c r="AM510" s="1">
        <v>26</v>
      </c>
      <c r="AN510" s="1">
        <v>253</v>
      </c>
      <c r="AO510" s="1">
        <v>0.68</v>
      </c>
      <c r="AP510" s="1">
        <v>9.4E-2</v>
      </c>
      <c r="AQ510" s="1">
        <v>10</v>
      </c>
      <c r="AR510" s="1">
        <v>21</v>
      </c>
      <c r="AS510" s="1">
        <v>1.26</v>
      </c>
      <c r="AT510" s="1">
        <v>31</v>
      </c>
      <c r="AU510" s="1">
        <v>0.02</v>
      </c>
      <c r="AV510" s="1">
        <v>36</v>
      </c>
      <c r="AW510" s="1">
        <v>2.6</v>
      </c>
      <c r="AX510" s="1" t="s">
        <v>43</v>
      </c>
      <c r="AY510" s="1">
        <v>0.27</v>
      </c>
      <c r="AZ510" s="1">
        <v>12</v>
      </c>
    </row>
    <row r="511" spans="1:52" s="1" customFormat="1" x14ac:dyDescent="0.25">
      <c r="A511" s="1" t="s">
        <v>37</v>
      </c>
      <c r="B511" s="1">
        <v>987</v>
      </c>
      <c r="C511" s="1">
        <v>997</v>
      </c>
      <c r="D511" s="1">
        <v>10</v>
      </c>
      <c r="E511" s="1">
        <f t="shared" si="61"/>
        <v>300.83760000000001</v>
      </c>
      <c r="F511" s="1">
        <f t="shared" si="62"/>
        <v>303.88560000000001</v>
      </c>
      <c r="G511" s="1">
        <f t="shared" si="63"/>
        <v>3.048</v>
      </c>
      <c r="H511" s="1" t="s">
        <v>15</v>
      </c>
      <c r="I511" s="1">
        <v>501308</v>
      </c>
      <c r="N511" s="1" t="s">
        <v>57</v>
      </c>
      <c r="Q511" s="1">
        <v>0.439</v>
      </c>
      <c r="R511" s="1">
        <v>20.9</v>
      </c>
      <c r="S511" s="1">
        <v>0.02</v>
      </c>
      <c r="W511" s="1">
        <v>14</v>
      </c>
      <c r="X511" s="1">
        <v>4389</v>
      </c>
      <c r="Y511" s="1">
        <v>232</v>
      </c>
      <c r="Z511" s="1">
        <v>494</v>
      </c>
      <c r="AA511" s="1">
        <v>20.9</v>
      </c>
      <c r="AB511" s="1">
        <v>25</v>
      </c>
      <c r="AC511" s="1">
        <v>22</v>
      </c>
      <c r="AD511" s="1">
        <v>2452</v>
      </c>
      <c r="AE511" s="1">
        <v>14.77</v>
      </c>
      <c r="AF511" s="1">
        <v>1627</v>
      </c>
      <c r="AG511" s="1" t="s">
        <v>40</v>
      </c>
      <c r="AH511" s="1" t="s">
        <v>41</v>
      </c>
      <c r="AI511" s="1">
        <v>3</v>
      </c>
      <c r="AJ511" s="1">
        <v>18</v>
      </c>
      <c r="AK511" s="1">
        <v>5.8</v>
      </c>
      <c r="AL511" s="1">
        <v>3</v>
      </c>
      <c r="AM511" s="1">
        <v>18</v>
      </c>
      <c r="AN511" s="1">
        <v>312</v>
      </c>
      <c r="AO511" s="1">
        <v>1.87</v>
      </c>
      <c r="AP511" s="1">
        <v>0.106</v>
      </c>
      <c r="AQ511" s="1">
        <v>7</v>
      </c>
      <c r="AR511" s="1">
        <v>27</v>
      </c>
      <c r="AS511" s="1">
        <v>1.54</v>
      </c>
      <c r="AT511" s="1">
        <v>22</v>
      </c>
      <c r="AU511" s="1">
        <v>0.04</v>
      </c>
      <c r="AV511" s="1" t="s">
        <v>44</v>
      </c>
      <c r="AW511" s="1">
        <v>3.03</v>
      </c>
      <c r="AX511" s="1">
        <v>0.02</v>
      </c>
      <c r="AY511" s="1">
        <v>0.37</v>
      </c>
      <c r="AZ511" s="1">
        <v>9</v>
      </c>
    </row>
    <row r="512" spans="1:52" s="1" customFormat="1" x14ac:dyDescent="0.25">
      <c r="A512" s="1" t="s">
        <v>37</v>
      </c>
      <c r="B512" s="1">
        <v>997</v>
      </c>
      <c r="C512" s="1">
        <v>1007</v>
      </c>
      <c r="D512" s="1">
        <v>10</v>
      </c>
      <c r="E512" s="1">
        <f t="shared" si="61"/>
        <v>303.88560000000001</v>
      </c>
      <c r="F512" s="1">
        <f t="shared" si="62"/>
        <v>306.93360000000001</v>
      </c>
      <c r="G512" s="1">
        <f t="shared" si="63"/>
        <v>3.048</v>
      </c>
      <c r="H512" s="1" t="s">
        <v>15</v>
      </c>
      <c r="I512" s="1">
        <v>501309</v>
      </c>
      <c r="N512" s="1" t="s">
        <v>57</v>
      </c>
      <c r="Q512" s="1">
        <v>0.122</v>
      </c>
      <c r="R512" s="1">
        <v>4.2</v>
      </c>
      <c r="S512" s="1">
        <v>0.02</v>
      </c>
      <c r="W512" s="1">
        <v>10</v>
      </c>
      <c r="X512" s="1">
        <v>1187</v>
      </c>
      <c r="Y512" s="1">
        <v>129</v>
      </c>
      <c r="Z512" s="1">
        <v>256</v>
      </c>
      <c r="AA512" s="1">
        <v>4.2</v>
      </c>
      <c r="AB512" s="1">
        <v>20</v>
      </c>
      <c r="AC512" s="1">
        <v>16</v>
      </c>
      <c r="AD512" s="1">
        <v>1765</v>
      </c>
      <c r="AE512" s="1">
        <v>9.8699999999999992</v>
      </c>
      <c r="AF512" s="1">
        <v>1562</v>
      </c>
      <c r="AG512" s="1" t="s">
        <v>40</v>
      </c>
      <c r="AH512" s="1" t="s">
        <v>41</v>
      </c>
      <c r="AI512" s="1">
        <v>3</v>
      </c>
      <c r="AJ512" s="1">
        <v>24</v>
      </c>
      <c r="AK512" s="1">
        <v>2.5</v>
      </c>
      <c r="AL512" s="1" t="s">
        <v>45</v>
      </c>
      <c r="AM512" s="1">
        <v>11</v>
      </c>
      <c r="AN512" s="1">
        <v>348</v>
      </c>
      <c r="AO512" s="1">
        <v>1.41</v>
      </c>
      <c r="AP512" s="1">
        <v>8.8999999999999996E-2</v>
      </c>
      <c r="AQ512" s="1">
        <v>5</v>
      </c>
      <c r="AR512" s="1">
        <v>28</v>
      </c>
      <c r="AS512" s="1">
        <v>1.3</v>
      </c>
      <c r="AT512" s="1">
        <v>36</v>
      </c>
      <c r="AU512" s="1">
        <v>7.0000000000000007E-2</v>
      </c>
      <c r="AV512" s="1" t="s">
        <v>44</v>
      </c>
      <c r="AW512" s="1">
        <v>3.23</v>
      </c>
      <c r="AX512" s="1">
        <v>0.08</v>
      </c>
      <c r="AY512" s="1">
        <v>0.7</v>
      </c>
      <c r="AZ512" s="1">
        <v>29</v>
      </c>
    </row>
    <row r="513" spans="1:52" s="1" customFormat="1" x14ac:dyDescent="0.25">
      <c r="A513" s="1" t="s">
        <v>37</v>
      </c>
      <c r="B513" s="1">
        <v>1007</v>
      </c>
      <c r="C513" s="1">
        <v>1017</v>
      </c>
      <c r="D513" s="1">
        <v>10</v>
      </c>
      <c r="E513" s="1">
        <f t="shared" si="61"/>
        <v>306.93360000000001</v>
      </c>
      <c r="F513" s="1">
        <f t="shared" si="62"/>
        <v>309.98160000000001</v>
      </c>
      <c r="G513" s="1">
        <f t="shared" si="63"/>
        <v>3.048</v>
      </c>
      <c r="H513" s="1" t="s">
        <v>15</v>
      </c>
      <c r="I513" s="1">
        <v>501310</v>
      </c>
      <c r="N513" s="1" t="s">
        <v>57</v>
      </c>
      <c r="Q513" s="1">
        <v>0.17100000000000001</v>
      </c>
      <c r="R513" s="1">
        <v>4.4000000000000004</v>
      </c>
      <c r="S513" s="1">
        <v>0.01</v>
      </c>
      <c r="W513" s="1">
        <v>3</v>
      </c>
      <c r="X513" s="1">
        <v>1681</v>
      </c>
      <c r="Y513" s="1">
        <v>61</v>
      </c>
      <c r="Z513" s="1">
        <v>239</v>
      </c>
      <c r="AA513" s="1">
        <v>4.4000000000000004</v>
      </c>
      <c r="AB513" s="1">
        <v>20</v>
      </c>
      <c r="AC513" s="1">
        <v>12</v>
      </c>
      <c r="AD513" s="1">
        <v>1742</v>
      </c>
      <c r="AE513" s="1">
        <v>9.15</v>
      </c>
      <c r="AF513" s="1">
        <v>46</v>
      </c>
      <c r="AG513" s="1" t="s">
        <v>40</v>
      </c>
      <c r="AH513" s="1" t="s">
        <v>41</v>
      </c>
      <c r="AI513" s="1">
        <v>3</v>
      </c>
      <c r="AJ513" s="1">
        <v>21</v>
      </c>
      <c r="AK513" s="1">
        <v>2.4</v>
      </c>
      <c r="AL513" s="1" t="s">
        <v>45</v>
      </c>
      <c r="AM513" s="1">
        <v>5</v>
      </c>
      <c r="AN513" s="1">
        <v>233</v>
      </c>
      <c r="AO513" s="1">
        <v>1.02</v>
      </c>
      <c r="AP513" s="1">
        <v>7.4999999999999997E-2</v>
      </c>
      <c r="AQ513" s="1">
        <v>5</v>
      </c>
      <c r="AR513" s="1">
        <v>34</v>
      </c>
      <c r="AS513" s="1">
        <v>1.3</v>
      </c>
      <c r="AT513" s="1">
        <v>39</v>
      </c>
      <c r="AU513" s="1">
        <v>7.0000000000000007E-2</v>
      </c>
      <c r="AV513" s="1" t="s">
        <v>44</v>
      </c>
      <c r="AW513" s="1">
        <v>2.93</v>
      </c>
      <c r="AX513" s="1">
        <v>0.06</v>
      </c>
      <c r="AY513" s="1">
        <v>0.52</v>
      </c>
      <c r="AZ513" s="1">
        <v>6</v>
      </c>
    </row>
    <row r="514" spans="1:52" s="1" customFormat="1" x14ac:dyDescent="0.25">
      <c r="A514" s="1" t="s">
        <v>37</v>
      </c>
      <c r="B514" s="1">
        <v>1017</v>
      </c>
      <c r="C514" s="1">
        <v>1027</v>
      </c>
      <c r="D514" s="1">
        <v>10</v>
      </c>
      <c r="E514" s="1">
        <f t="shared" si="61"/>
        <v>309.98160000000001</v>
      </c>
      <c r="F514" s="1">
        <f t="shared" si="62"/>
        <v>313.02960000000002</v>
      </c>
      <c r="G514" s="1">
        <f t="shared" si="63"/>
        <v>3.048</v>
      </c>
      <c r="H514" s="1" t="s">
        <v>15</v>
      </c>
      <c r="I514" s="1">
        <v>501311</v>
      </c>
      <c r="N514" s="1" t="s">
        <v>57</v>
      </c>
      <c r="Q514" s="1">
        <v>0.11799999999999999</v>
      </c>
      <c r="R514" s="1">
        <v>2.1</v>
      </c>
      <c r="S514" s="1">
        <v>0.01</v>
      </c>
      <c r="W514" s="1">
        <v>4</v>
      </c>
      <c r="X514" s="1">
        <v>1149</v>
      </c>
      <c r="Y514" s="1">
        <v>60</v>
      </c>
      <c r="Z514" s="1">
        <v>295</v>
      </c>
      <c r="AA514" s="1">
        <v>2.1</v>
      </c>
      <c r="AB514" s="1">
        <v>12</v>
      </c>
      <c r="AC514" s="1">
        <v>9</v>
      </c>
      <c r="AD514" s="1">
        <v>1137</v>
      </c>
      <c r="AE514" s="1">
        <v>5.22</v>
      </c>
      <c r="AF514" s="1">
        <v>32</v>
      </c>
      <c r="AG514" s="1">
        <v>10</v>
      </c>
      <c r="AH514" s="1" t="s">
        <v>41</v>
      </c>
      <c r="AI514" s="1" t="s">
        <v>41</v>
      </c>
      <c r="AJ514" s="1">
        <v>21</v>
      </c>
      <c r="AK514" s="1">
        <v>3.1</v>
      </c>
      <c r="AL514" s="1" t="s">
        <v>45</v>
      </c>
      <c r="AM514" s="1">
        <v>4</v>
      </c>
      <c r="AN514" s="1">
        <v>167</v>
      </c>
      <c r="AO514" s="1">
        <v>1.2</v>
      </c>
      <c r="AP514" s="1">
        <v>0.115</v>
      </c>
      <c r="AQ514" s="1">
        <v>4</v>
      </c>
      <c r="AR514" s="1">
        <v>20</v>
      </c>
      <c r="AS514" s="1">
        <v>0.92</v>
      </c>
      <c r="AT514" s="1">
        <v>26</v>
      </c>
      <c r="AU514" s="1">
        <v>0.08</v>
      </c>
      <c r="AV514" s="1" t="s">
        <v>44</v>
      </c>
      <c r="AW514" s="1">
        <v>2.0699999999999998</v>
      </c>
      <c r="AX514" s="1">
        <v>0.09</v>
      </c>
      <c r="AY514" s="1">
        <v>0.47</v>
      </c>
      <c r="AZ514" s="1">
        <v>4</v>
      </c>
    </row>
    <row r="515" spans="1:52" s="1" customFormat="1" x14ac:dyDescent="0.25">
      <c r="A515" s="1" t="s">
        <v>37</v>
      </c>
      <c r="B515" s="1">
        <v>1027</v>
      </c>
      <c r="C515" s="1">
        <v>1037</v>
      </c>
      <c r="D515" s="1">
        <v>10</v>
      </c>
      <c r="E515" s="1">
        <f t="shared" ref="E515:E576" si="64">B515*0.3048</f>
        <v>313.02960000000002</v>
      </c>
      <c r="F515" s="1">
        <f t="shared" ref="F515:F576" si="65">C515*0.3048</f>
        <v>316.07760000000002</v>
      </c>
      <c r="G515" s="1">
        <f t="shared" ref="G515:G578" si="66">D515*0.3048</f>
        <v>3.048</v>
      </c>
      <c r="H515" s="1" t="s">
        <v>15</v>
      </c>
      <c r="I515" s="1">
        <v>501313</v>
      </c>
      <c r="N515" s="1" t="s">
        <v>57</v>
      </c>
      <c r="Q515" s="1">
        <v>0.55000000000000004</v>
      </c>
      <c r="R515" s="1">
        <v>19.399999999999999</v>
      </c>
      <c r="S515" s="1">
        <v>0.03</v>
      </c>
      <c r="W515" s="1">
        <v>6</v>
      </c>
      <c r="X515" s="1">
        <v>5018</v>
      </c>
      <c r="Y515" s="1">
        <v>50</v>
      </c>
      <c r="Z515" s="1">
        <v>465</v>
      </c>
      <c r="AA515" s="1">
        <v>19.399999999999999</v>
      </c>
      <c r="AB515" s="1">
        <v>23</v>
      </c>
      <c r="AC515" s="1">
        <v>12</v>
      </c>
      <c r="AD515" s="1">
        <v>2059</v>
      </c>
      <c r="AE515" s="1">
        <v>9.92</v>
      </c>
      <c r="AF515" s="1">
        <v>17</v>
      </c>
      <c r="AG515" s="1" t="s">
        <v>40</v>
      </c>
      <c r="AH515" s="1" t="s">
        <v>41</v>
      </c>
      <c r="AI515" s="1">
        <v>4</v>
      </c>
      <c r="AJ515" s="1">
        <v>17</v>
      </c>
      <c r="AK515" s="1">
        <v>5.3</v>
      </c>
      <c r="AL515" s="1" t="s">
        <v>45</v>
      </c>
      <c r="AM515" s="1" t="s">
        <v>45</v>
      </c>
      <c r="AN515" s="1">
        <v>293</v>
      </c>
      <c r="AO515" s="1">
        <v>1.4</v>
      </c>
      <c r="AP515" s="1">
        <v>0.10299999999999999</v>
      </c>
      <c r="AQ515" s="1">
        <v>5</v>
      </c>
      <c r="AR515" s="1">
        <v>32</v>
      </c>
      <c r="AS515" s="1">
        <v>1.22</v>
      </c>
      <c r="AT515" s="1">
        <v>39</v>
      </c>
      <c r="AU515" s="1">
        <v>0.08</v>
      </c>
      <c r="AV515" s="1" t="s">
        <v>44</v>
      </c>
      <c r="AW515" s="1">
        <v>3</v>
      </c>
      <c r="AX515" s="1">
        <v>0.05</v>
      </c>
      <c r="AY515" s="1">
        <v>0.73</v>
      </c>
      <c r="AZ515" s="1">
        <v>4</v>
      </c>
    </row>
    <row r="516" spans="1:52" s="1" customFormat="1" x14ac:dyDescent="0.25">
      <c r="A516" s="1" t="s">
        <v>37</v>
      </c>
      <c r="B516" s="1">
        <v>1037</v>
      </c>
      <c r="C516" s="1">
        <v>1047</v>
      </c>
      <c r="D516" s="1">
        <v>10</v>
      </c>
      <c r="E516" s="1">
        <f t="shared" si="64"/>
        <v>316.07760000000002</v>
      </c>
      <c r="F516" s="1">
        <f t="shared" si="65"/>
        <v>319.12560000000002</v>
      </c>
      <c r="G516" s="1">
        <f t="shared" si="66"/>
        <v>3.048</v>
      </c>
      <c r="H516" s="1" t="s">
        <v>15</v>
      </c>
      <c r="I516" s="1">
        <v>501314</v>
      </c>
      <c r="N516" s="1" t="s">
        <v>57</v>
      </c>
      <c r="Q516" s="1">
        <v>0.34300000000000003</v>
      </c>
      <c r="R516" s="1">
        <v>12.9</v>
      </c>
      <c r="S516" s="1">
        <v>0.06</v>
      </c>
      <c r="W516" s="1">
        <v>2</v>
      </c>
      <c r="X516" s="1">
        <v>3180</v>
      </c>
      <c r="Y516" s="1">
        <v>98</v>
      </c>
      <c r="Z516" s="1">
        <v>313</v>
      </c>
      <c r="AA516" s="1">
        <v>12.9</v>
      </c>
      <c r="AB516" s="1">
        <v>58</v>
      </c>
      <c r="AC516" s="1">
        <v>17</v>
      </c>
      <c r="AD516" s="1">
        <v>2602</v>
      </c>
      <c r="AE516" s="1">
        <v>13.85</v>
      </c>
      <c r="AF516" s="1">
        <v>33</v>
      </c>
      <c r="AG516" s="1" t="s">
        <v>40</v>
      </c>
      <c r="AH516" s="1" t="s">
        <v>41</v>
      </c>
      <c r="AI516" s="1">
        <v>3</v>
      </c>
      <c r="AJ516" s="1">
        <v>12</v>
      </c>
      <c r="AK516" s="1">
        <v>3</v>
      </c>
      <c r="AL516" s="1" t="s">
        <v>45</v>
      </c>
      <c r="AM516" s="1" t="s">
        <v>45</v>
      </c>
      <c r="AN516" s="1">
        <v>286</v>
      </c>
      <c r="AO516" s="1">
        <v>1.07</v>
      </c>
      <c r="AP516" s="1">
        <v>6.6000000000000003E-2</v>
      </c>
      <c r="AQ516" s="1">
        <v>3</v>
      </c>
      <c r="AR516" s="1">
        <v>213</v>
      </c>
      <c r="AS516" s="1">
        <v>1.73</v>
      </c>
      <c r="AT516" s="1">
        <v>34</v>
      </c>
      <c r="AU516" s="1">
        <v>0.08</v>
      </c>
      <c r="AV516" s="1" t="s">
        <v>44</v>
      </c>
      <c r="AW516" s="1">
        <v>3.77</v>
      </c>
      <c r="AX516" s="1">
        <v>0.01</v>
      </c>
      <c r="AY516" s="1">
        <v>0.69</v>
      </c>
      <c r="AZ516" s="1">
        <v>21</v>
      </c>
    </row>
    <row r="517" spans="1:52" s="1" customFormat="1" x14ac:dyDescent="0.25">
      <c r="A517" s="1" t="s">
        <v>37</v>
      </c>
      <c r="B517" s="1">
        <v>1047</v>
      </c>
      <c r="C517" s="1">
        <v>1057</v>
      </c>
      <c r="D517" s="1">
        <v>10</v>
      </c>
      <c r="E517" s="1">
        <f t="shared" si="64"/>
        <v>319.12560000000002</v>
      </c>
      <c r="F517" s="1">
        <f t="shared" si="65"/>
        <v>322.17360000000002</v>
      </c>
      <c r="G517" s="1">
        <f t="shared" si="66"/>
        <v>3.048</v>
      </c>
      <c r="H517" s="1" t="s">
        <v>15</v>
      </c>
      <c r="I517" s="1">
        <v>501316</v>
      </c>
      <c r="N517" s="1" t="s">
        <v>57</v>
      </c>
      <c r="Q517" s="1">
        <v>8.7999999999999995E-2</v>
      </c>
      <c r="R517" s="1">
        <v>3.5</v>
      </c>
      <c r="S517" s="1">
        <v>0</v>
      </c>
      <c r="W517" s="1">
        <v>7</v>
      </c>
      <c r="X517" s="1">
        <v>811</v>
      </c>
      <c r="Y517" s="1">
        <v>29</v>
      </c>
      <c r="Z517" s="1">
        <v>186</v>
      </c>
      <c r="AA517" s="1">
        <v>3.5</v>
      </c>
      <c r="AB517" s="1">
        <v>18</v>
      </c>
      <c r="AC517" s="1">
        <v>6</v>
      </c>
      <c r="AD517" s="1">
        <v>2025</v>
      </c>
      <c r="AE517" s="1">
        <v>11.41</v>
      </c>
      <c r="AF517" s="1">
        <v>10</v>
      </c>
      <c r="AG517" s="1" t="s">
        <v>40</v>
      </c>
      <c r="AH517" s="1" t="s">
        <v>41</v>
      </c>
      <c r="AI517" s="1" t="s">
        <v>41</v>
      </c>
      <c r="AJ517" s="1">
        <v>37</v>
      </c>
      <c r="AK517" s="1">
        <v>1.5</v>
      </c>
      <c r="AL517" s="1" t="s">
        <v>45</v>
      </c>
      <c r="AM517" s="1" t="s">
        <v>45</v>
      </c>
      <c r="AN517" s="1">
        <v>377</v>
      </c>
      <c r="AO517" s="1">
        <v>1.56</v>
      </c>
      <c r="AP517" s="1">
        <v>7.8E-2</v>
      </c>
      <c r="AQ517" s="1">
        <v>5</v>
      </c>
      <c r="AR517" s="1">
        <v>37</v>
      </c>
      <c r="AS517" s="1">
        <v>1.53</v>
      </c>
      <c r="AT517" s="1">
        <v>36</v>
      </c>
      <c r="AU517" s="1">
        <v>0.09</v>
      </c>
      <c r="AV517" s="1" t="s">
        <v>44</v>
      </c>
      <c r="AW517" s="1">
        <v>4.03</v>
      </c>
      <c r="AX517" s="1">
        <v>0.13</v>
      </c>
      <c r="AY517" s="1">
        <v>1.01</v>
      </c>
      <c r="AZ517" s="1">
        <v>13</v>
      </c>
    </row>
    <row r="518" spans="1:52" s="1" customFormat="1" x14ac:dyDescent="0.25">
      <c r="A518" s="1" t="s">
        <v>37</v>
      </c>
      <c r="B518" s="1">
        <v>1057</v>
      </c>
      <c r="C518" s="1">
        <v>1067</v>
      </c>
      <c r="D518" s="1">
        <v>10</v>
      </c>
      <c r="E518" s="1">
        <f t="shared" si="64"/>
        <v>322.17360000000002</v>
      </c>
      <c r="F518" s="1">
        <f t="shared" si="65"/>
        <v>325.22160000000002</v>
      </c>
      <c r="G518" s="1">
        <f t="shared" si="66"/>
        <v>3.048</v>
      </c>
      <c r="H518" s="1" t="s">
        <v>15</v>
      </c>
      <c r="I518" s="1">
        <v>501317</v>
      </c>
      <c r="N518" s="1" t="s">
        <v>57</v>
      </c>
      <c r="Q518" s="1">
        <v>7.9000000000000001E-2</v>
      </c>
      <c r="R518" s="1">
        <v>2.4</v>
      </c>
      <c r="S518" s="1">
        <v>0.01</v>
      </c>
      <c r="W518" s="1">
        <v>5</v>
      </c>
      <c r="X518" s="1">
        <v>703</v>
      </c>
      <c r="Y518" s="1">
        <v>24</v>
      </c>
      <c r="Z518" s="1">
        <v>161</v>
      </c>
      <c r="AA518" s="1">
        <v>2.4</v>
      </c>
      <c r="AB518" s="1">
        <v>16</v>
      </c>
      <c r="AC518" s="1">
        <v>8</v>
      </c>
      <c r="AD518" s="1">
        <v>2245</v>
      </c>
      <c r="AE518" s="1">
        <v>11.54</v>
      </c>
      <c r="AF518" s="1">
        <v>18</v>
      </c>
      <c r="AG518" s="1" t="s">
        <v>40</v>
      </c>
      <c r="AH518" s="1" t="s">
        <v>41</v>
      </c>
      <c r="AI518" s="1">
        <v>3</v>
      </c>
      <c r="AJ518" s="1">
        <v>11</v>
      </c>
      <c r="AK518" s="1">
        <v>1.4</v>
      </c>
      <c r="AL518" s="1" t="s">
        <v>45</v>
      </c>
      <c r="AM518" s="1" t="s">
        <v>45</v>
      </c>
      <c r="AN518" s="1">
        <v>364</v>
      </c>
      <c r="AO518" s="1">
        <v>0.88</v>
      </c>
      <c r="AP518" s="1">
        <v>0.157</v>
      </c>
      <c r="AQ518" s="1">
        <v>4</v>
      </c>
      <c r="AR518" s="1">
        <v>25</v>
      </c>
      <c r="AS518" s="1">
        <v>1.46</v>
      </c>
      <c r="AT518" s="1">
        <v>29</v>
      </c>
      <c r="AU518" s="1">
        <v>7.0000000000000007E-2</v>
      </c>
      <c r="AV518" s="1" t="s">
        <v>44</v>
      </c>
      <c r="AW518" s="1">
        <v>3.89</v>
      </c>
      <c r="AX518" s="1">
        <v>0.02</v>
      </c>
      <c r="AY518" s="1">
        <v>0.64</v>
      </c>
      <c r="AZ518" s="1" t="s">
        <v>41</v>
      </c>
    </row>
    <row r="519" spans="1:52" s="1" customFormat="1" x14ac:dyDescent="0.25">
      <c r="A519" s="1" t="s">
        <v>37</v>
      </c>
      <c r="B519" s="1">
        <v>1067</v>
      </c>
      <c r="C519" s="1">
        <v>1077</v>
      </c>
      <c r="D519" s="1">
        <v>10</v>
      </c>
      <c r="E519" s="1">
        <f t="shared" si="64"/>
        <v>325.22160000000002</v>
      </c>
      <c r="F519" s="1">
        <f t="shared" si="65"/>
        <v>328.26960000000003</v>
      </c>
      <c r="G519" s="1">
        <f t="shared" si="66"/>
        <v>3.048</v>
      </c>
      <c r="H519" s="1" t="s">
        <v>15</v>
      </c>
      <c r="I519" s="1">
        <v>501318</v>
      </c>
      <c r="N519" s="1" t="s">
        <v>57</v>
      </c>
      <c r="Q519" s="1">
        <v>0.10199999999999999</v>
      </c>
      <c r="R519" s="1">
        <v>6.7</v>
      </c>
      <c r="S519" s="1">
        <v>0.01</v>
      </c>
      <c r="W519" s="1">
        <v>1</v>
      </c>
      <c r="X519" s="1">
        <v>999</v>
      </c>
      <c r="Y519" s="1">
        <v>146</v>
      </c>
      <c r="Z519" s="1">
        <v>228</v>
      </c>
      <c r="AA519" s="1">
        <v>6.7</v>
      </c>
      <c r="AB519" s="1">
        <v>28</v>
      </c>
      <c r="AC519" s="1">
        <v>12</v>
      </c>
      <c r="AD519" s="1">
        <v>2637</v>
      </c>
      <c r="AE519" s="1">
        <v>16.600000000000001</v>
      </c>
      <c r="AF519" s="1">
        <v>35</v>
      </c>
      <c r="AG519" s="1" t="s">
        <v>40</v>
      </c>
      <c r="AH519" s="1" t="s">
        <v>41</v>
      </c>
      <c r="AI519" s="1">
        <v>5</v>
      </c>
      <c r="AJ519" s="1">
        <v>11</v>
      </c>
      <c r="AK519" s="1">
        <v>2.9</v>
      </c>
      <c r="AL519" s="1" t="s">
        <v>45</v>
      </c>
      <c r="AM519" s="1">
        <v>17</v>
      </c>
      <c r="AN519" s="1">
        <v>394</v>
      </c>
      <c r="AO519" s="1">
        <v>0.9</v>
      </c>
      <c r="AP519" s="1">
        <v>0.123</v>
      </c>
      <c r="AQ519" s="1">
        <v>4</v>
      </c>
      <c r="AR519" s="1">
        <v>32</v>
      </c>
      <c r="AS519" s="1">
        <v>1.89</v>
      </c>
      <c r="AT519" s="1">
        <v>27</v>
      </c>
      <c r="AU519" s="1">
        <v>0.1</v>
      </c>
      <c r="AV519" s="1" t="s">
        <v>44</v>
      </c>
      <c r="AW519" s="1">
        <v>4.29</v>
      </c>
      <c r="AX519" s="1">
        <v>0.02</v>
      </c>
      <c r="AY519" s="1">
        <v>1.1000000000000001</v>
      </c>
      <c r="AZ519" s="1">
        <v>16</v>
      </c>
    </row>
    <row r="520" spans="1:52" s="1" customFormat="1" x14ac:dyDescent="0.25">
      <c r="A520" s="1" t="s">
        <v>37</v>
      </c>
      <c r="B520" s="1">
        <v>1077</v>
      </c>
      <c r="C520" s="1">
        <v>1087</v>
      </c>
      <c r="D520" s="1">
        <v>10</v>
      </c>
      <c r="E520" s="1">
        <f t="shared" si="64"/>
        <v>328.26960000000003</v>
      </c>
      <c r="F520" s="1">
        <f t="shared" si="65"/>
        <v>331.31760000000003</v>
      </c>
      <c r="G520" s="1">
        <f t="shared" si="66"/>
        <v>3.048</v>
      </c>
      <c r="H520" s="1" t="s">
        <v>15</v>
      </c>
      <c r="I520" s="1">
        <v>501319</v>
      </c>
      <c r="N520" s="1" t="s">
        <v>57</v>
      </c>
      <c r="Q520" s="1">
        <v>0.40500000000000003</v>
      </c>
      <c r="R520" s="1">
        <v>17.3</v>
      </c>
      <c r="S520" s="1">
        <v>0.02</v>
      </c>
      <c r="W520" s="1">
        <v>3</v>
      </c>
      <c r="X520" s="1">
        <v>3907</v>
      </c>
      <c r="Y520" s="1">
        <v>106</v>
      </c>
      <c r="Z520" s="1">
        <v>474</v>
      </c>
      <c r="AA520" s="1">
        <v>17.3</v>
      </c>
      <c r="AB520" s="1">
        <v>22</v>
      </c>
      <c r="AC520" s="1">
        <v>15</v>
      </c>
      <c r="AD520" s="1">
        <v>2366</v>
      </c>
      <c r="AE520" s="1">
        <v>15</v>
      </c>
      <c r="AF520" s="1">
        <v>37</v>
      </c>
      <c r="AG520" s="1" t="s">
        <v>40</v>
      </c>
      <c r="AH520" s="1" t="s">
        <v>41</v>
      </c>
      <c r="AI520" s="1">
        <v>7</v>
      </c>
      <c r="AJ520" s="1">
        <v>16</v>
      </c>
      <c r="AK520" s="1">
        <v>4.9000000000000004</v>
      </c>
      <c r="AL520" s="1" t="s">
        <v>45</v>
      </c>
      <c r="AM520" s="1">
        <v>22</v>
      </c>
      <c r="AN520" s="1">
        <v>405</v>
      </c>
      <c r="AO520" s="1">
        <v>1.02</v>
      </c>
      <c r="AP520" s="1">
        <v>5.8000000000000003E-2</v>
      </c>
      <c r="AQ520" s="1">
        <v>4</v>
      </c>
      <c r="AR520" s="1">
        <v>16</v>
      </c>
      <c r="AS520" s="1">
        <v>1.77</v>
      </c>
      <c r="AT520" s="1">
        <v>42</v>
      </c>
      <c r="AU520" s="1">
        <v>0.1</v>
      </c>
      <c r="AV520" s="1" t="s">
        <v>44</v>
      </c>
      <c r="AW520" s="1">
        <v>3.84</v>
      </c>
      <c r="AX520" s="1">
        <v>0.04</v>
      </c>
      <c r="AY520" s="1">
        <v>1.04</v>
      </c>
      <c r="AZ520" s="1">
        <v>18</v>
      </c>
    </row>
    <row r="521" spans="1:52" s="1" customFormat="1" x14ac:dyDescent="0.25">
      <c r="A521" s="1" t="s">
        <v>37</v>
      </c>
      <c r="B521" s="1">
        <v>1087</v>
      </c>
      <c r="C521" s="1">
        <v>1097</v>
      </c>
      <c r="D521" s="1">
        <v>10</v>
      </c>
      <c r="E521" s="1">
        <f t="shared" si="64"/>
        <v>331.31760000000003</v>
      </c>
      <c r="F521" s="1">
        <f t="shared" si="65"/>
        <v>334.36560000000003</v>
      </c>
      <c r="G521" s="1">
        <f t="shared" si="66"/>
        <v>3.048</v>
      </c>
      <c r="H521" s="1" t="s">
        <v>15</v>
      </c>
      <c r="I521" s="1">
        <v>501320</v>
      </c>
      <c r="N521" s="1" t="s">
        <v>57</v>
      </c>
      <c r="Q521" s="1">
        <v>0.94399999999999995</v>
      </c>
      <c r="R521" s="1">
        <v>46.7</v>
      </c>
      <c r="S521" s="1">
        <v>0.04</v>
      </c>
      <c r="W521" s="1">
        <v>3</v>
      </c>
      <c r="X521" s="1">
        <v>9286</v>
      </c>
      <c r="Y521" s="1">
        <v>363</v>
      </c>
      <c r="Z521" s="1">
        <v>1072</v>
      </c>
      <c r="AA521" s="1">
        <v>46.7</v>
      </c>
      <c r="AB521" s="1">
        <v>39</v>
      </c>
      <c r="AC521" s="1">
        <v>35</v>
      </c>
      <c r="AD521" s="1">
        <v>2977</v>
      </c>
      <c r="AE521" s="1">
        <v>16.79</v>
      </c>
      <c r="AF521" s="1">
        <v>78</v>
      </c>
      <c r="AG521" s="1" t="s">
        <v>40</v>
      </c>
      <c r="AH521" s="1" t="s">
        <v>41</v>
      </c>
      <c r="AI521" s="1">
        <v>7</v>
      </c>
      <c r="AJ521" s="1">
        <v>14</v>
      </c>
      <c r="AK521" s="1">
        <v>13.6</v>
      </c>
      <c r="AL521" s="1" t="s">
        <v>45</v>
      </c>
      <c r="AM521" s="1">
        <v>41</v>
      </c>
      <c r="AN521" s="1">
        <v>454</v>
      </c>
      <c r="AO521" s="1">
        <v>0.92</v>
      </c>
      <c r="AP521" s="1">
        <v>5.6000000000000001E-2</v>
      </c>
      <c r="AQ521" s="1">
        <v>29</v>
      </c>
      <c r="AR521" s="1">
        <v>20</v>
      </c>
      <c r="AS521" s="1">
        <v>1.72</v>
      </c>
      <c r="AT521" s="1">
        <v>41</v>
      </c>
      <c r="AU521" s="1">
        <v>7.0000000000000007E-2</v>
      </c>
      <c r="AV521" s="1" t="s">
        <v>44</v>
      </c>
      <c r="AW521" s="1">
        <v>4.04</v>
      </c>
      <c r="AX521" s="1">
        <v>0.03</v>
      </c>
      <c r="AY521" s="1">
        <v>0.75</v>
      </c>
      <c r="AZ521" s="1">
        <v>41</v>
      </c>
    </row>
    <row r="522" spans="1:52" s="1" customFormat="1" x14ac:dyDescent="0.25">
      <c r="A522" s="1" t="s">
        <v>37</v>
      </c>
      <c r="B522" s="1">
        <v>1097</v>
      </c>
      <c r="C522" s="1">
        <v>1107</v>
      </c>
      <c r="D522" s="1">
        <v>10</v>
      </c>
      <c r="E522" s="1">
        <f t="shared" si="64"/>
        <v>334.36560000000003</v>
      </c>
      <c r="F522" s="1">
        <f t="shared" si="65"/>
        <v>337.41360000000003</v>
      </c>
      <c r="G522" s="1">
        <f t="shared" si="66"/>
        <v>3.048</v>
      </c>
      <c r="H522" s="1" t="s">
        <v>15</v>
      </c>
      <c r="I522" s="1">
        <v>501321</v>
      </c>
      <c r="N522" s="1" t="s">
        <v>57</v>
      </c>
      <c r="Q522" s="1">
        <v>0.114</v>
      </c>
      <c r="R522" s="1">
        <v>4.8</v>
      </c>
      <c r="S522" s="1">
        <v>0.01</v>
      </c>
      <c r="W522" s="1">
        <v>2</v>
      </c>
      <c r="X522" s="1">
        <v>1056</v>
      </c>
      <c r="Y522" s="1">
        <v>141</v>
      </c>
      <c r="Z522" s="1">
        <v>438</v>
      </c>
      <c r="AA522" s="1">
        <v>4.8</v>
      </c>
      <c r="AB522" s="1">
        <v>26</v>
      </c>
      <c r="AC522" s="1">
        <v>10</v>
      </c>
      <c r="AD522" s="1">
        <v>3215</v>
      </c>
      <c r="AE522" s="1">
        <v>16.82</v>
      </c>
      <c r="AF522" s="1">
        <v>28</v>
      </c>
      <c r="AG522" s="1" t="s">
        <v>40</v>
      </c>
      <c r="AH522" s="1" t="s">
        <v>41</v>
      </c>
      <c r="AI522" s="1">
        <v>3</v>
      </c>
      <c r="AJ522" s="1">
        <v>13</v>
      </c>
      <c r="AK522" s="1">
        <v>5.0999999999999996</v>
      </c>
      <c r="AL522" s="1" t="s">
        <v>45</v>
      </c>
      <c r="AM522" s="1" t="s">
        <v>45</v>
      </c>
      <c r="AN522" s="1">
        <v>499</v>
      </c>
      <c r="AO522" s="1">
        <v>1.06</v>
      </c>
      <c r="AP522" s="1">
        <v>9.0999999999999998E-2</v>
      </c>
      <c r="AQ522" s="1">
        <v>5</v>
      </c>
      <c r="AR522" s="1">
        <v>64</v>
      </c>
      <c r="AS522" s="1">
        <v>2.2200000000000002</v>
      </c>
      <c r="AT522" s="1">
        <v>50</v>
      </c>
      <c r="AU522" s="1">
        <v>0.09</v>
      </c>
      <c r="AV522" s="1" t="s">
        <v>44</v>
      </c>
      <c r="AW522" s="1">
        <v>4.74</v>
      </c>
      <c r="AX522" s="1">
        <v>0.01</v>
      </c>
      <c r="AY522" s="1">
        <v>0.97</v>
      </c>
      <c r="AZ522" s="1">
        <v>30</v>
      </c>
    </row>
    <row r="523" spans="1:52" s="1" customFormat="1" x14ac:dyDescent="0.25">
      <c r="A523" s="1" t="s">
        <v>37</v>
      </c>
      <c r="B523" s="1">
        <v>1107</v>
      </c>
      <c r="C523" s="1">
        <v>1117</v>
      </c>
      <c r="D523" s="1">
        <v>10</v>
      </c>
      <c r="E523" s="1">
        <f t="shared" si="64"/>
        <v>337.41360000000003</v>
      </c>
      <c r="F523" s="1">
        <f t="shared" si="65"/>
        <v>340.46160000000003</v>
      </c>
      <c r="G523" s="1">
        <f t="shared" si="66"/>
        <v>3.048</v>
      </c>
      <c r="H523" s="1" t="s">
        <v>15</v>
      </c>
      <c r="I523" s="1">
        <v>501322</v>
      </c>
      <c r="N523" s="1" t="s">
        <v>57</v>
      </c>
      <c r="Q523" s="1">
        <v>0.20300000000000001</v>
      </c>
      <c r="R523" s="1">
        <v>8.6999999999999993</v>
      </c>
      <c r="S523" s="1">
        <v>0.02</v>
      </c>
      <c r="W523" s="1">
        <v>4</v>
      </c>
      <c r="X523" s="1">
        <v>1938</v>
      </c>
      <c r="Y523" s="1">
        <v>56</v>
      </c>
      <c r="Z523" s="1">
        <v>376</v>
      </c>
      <c r="AA523" s="1">
        <v>8.6999999999999993</v>
      </c>
      <c r="AB523" s="1">
        <v>20</v>
      </c>
      <c r="AC523" s="1">
        <v>10</v>
      </c>
      <c r="AD523" s="1">
        <v>2941</v>
      </c>
      <c r="AE523" s="1">
        <v>13.37</v>
      </c>
      <c r="AF523" s="1">
        <v>35</v>
      </c>
      <c r="AG523" s="1" t="s">
        <v>40</v>
      </c>
      <c r="AH523" s="1" t="s">
        <v>41</v>
      </c>
      <c r="AI523" s="1">
        <v>3</v>
      </c>
      <c r="AJ523" s="1">
        <v>11</v>
      </c>
      <c r="AK523" s="1">
        <v>3.7</v>
      </c>
      <c r="AL523" s="1" t="s">
        <v>45</v>
      </c>
      <c r="AM523" s="1" t="s">
        <v>45</v>
      </c>
      <c r="AN523" s="1">
        <v>393</v>
      </c>
      <c r="AO523" s="1">
        <v>0.98</v>
      </c>
      <c r="AP523" s="1">
        <v>0.115</v>
      </c>
      <c r="AQ523" s="1">
        <v>6</v>
      </c>
      <c r="AR523" s="1">
        <v>17</v>
      </c>
      <c r="AS523" s="1">
        <v>1.64</v>
      </c>
      <c r="AT523" s="1">
        <v>28</v>
      </c>
      <c r="AU523" s="1">
        <v>7.0000000000000007E-2</v>
      </c>
      <c r="AV523" s="1" t="s">
        <v>44</v>
      </c>
      <c r="AW523" s="1">
        <v>4.18</v>
      </c>
      <c r="AX523" s="1">
        <v>0.02</v>
      </c>
      <c r="AY523" s="1">
        <v>0.63</v>
      </c>
      <c r="AZ523" s="1" t="s">
        <v>41</v>
      </c>
    </row>
    <row r="524" spans="1:52" s="1" customFormat="1" x14ac:dyDescent="0.25">
      <c r="A524" s="1" t="s">
        <v>37</v>
      </c>
      <c r="B524" s="1">
        <v>1117</v>
      </c>
      <c r="C524" s="1">
        <v>1127</v>
      </c>
      <c r="D524" s="1">
        <v>10</v>
      </c>
      <c r="E524" s="1">
        <f t="shared" si="64"/>
        <v>340.46160000000003</v>
      </c>
      <c r="F524" s="1">
        <f t="shared" si="65"/>
        <v>343.50960000000003</v>
      </c>
      <c r="G524" s="1">
        <f t="shared" si="66"/>
        <v>3.048</v>
      </c>
      <c r="H524" s="1" t="s">
        <v>15</v>
      </c>
      <c r="I524" s="1">
        <v>501323</v>
      </c>
      <c r="N524" s="1" t="s">
        <v>57</v>
      </c>
      <c r="Q524" s="1">
        <v>1.3280000000000001</v>
      </c>
      <c r="R524" s="1">
        <v>60.4</v>
      </c>
      <c r="S524" s="1">
        <v>0.12</v>
      </c>
      <c r="W524" s="1">
        <v>2</v>
      </c>
      <c r="X524" s="1" t="s">
        <v>17</v>
      </c>
      <c r="Y524" s="1">
        <v>371</v>
      </c>
      <c r="Z524" s="1">
        <v>1054</v>
      </c>
      <c r="AA524" s="1">
        <v>60.4</v>
      </c>
      <c r="AB524" s="1">
        <v>38</v>
      </c>
      <c r="AC524" s="1">
        <v>31</v>
      </c>
      <c r="AD524" s="1">
        <v>3277</v>
      </c>
      <c r="AE524" s="1">
        <v>16.62</v>
      </c>
      <c r="AF524" s="1">
        <v>363</v>
      </c>
      <c r="AG524" s="1" t="s">
        <v>40</v>
      </c>
      <c r="AH524" s="1" t="s">
        <v>41</v>
      </c>
      <c r="AI524" s="1">
        <v>4</v>
      </c>
      <c r="AJ524" s="1">
        <v>9</v>
      </c>
      <c r="AK524" s="1">
        <v>13</v>
      </c>
      <c r="AL524" s="1" t="s">
        <v>45</v>
      </c>
      <c r="AM524" s="1">
        <v>31</v>
      </c>
      <c r="AN524" s="1">
        <v>318</v>
      </c>
      <c r="AO524" s="1">
        <v>1</v>
      </c>
      <c r="AP524" s="1">
        <v>8.4000000000000005E-2</v>
      </c>
      <c r="AQ524" s="1">
        <v>4</v>
      </c>
      <c r="AR524" s="1">
        <v>13</v>
      </c>
      <c r="AS524" s="1">
        <v>1.7</v>
      </c>
      <c r="AT524" s="1">
        <v>15</v>
      </c>
      <c r="AU524" s="1">
        <v>0.04</v>
      </c>
      <c r="AV524" s="1" t="s">
        <v>44</v>
      </c>
      <c r="AW524" s="1">
        <v>4.21</v>
      </c>
      <c r="AX524" s="1" t="s">
        <v>43</v>
      </c>
      <c r="AY524" s="1">
        <v>0.3</v>
      </c>
      <c r="AZ524" s="1">
        <v>13</v>
      </c>
    </row>
    <row r="525" spans="1:52" s="1" customFormat="1" x14ac:dyDescent="0.25">
      <c r="A525" s="1" t="s">
        <v>37</v>
      </c>
      <c r="B525" s="1">
        <v>1127</v>
      </c>
      <c r="C525" s="1">
        <v>1137</v>
      </c>
      <c r="D525" s="1">
        <v>10</v>
      </c>
      <c r="E525" s="1">
        <f t="shared" si="64"/>
        <v>343.50960000000003</v>
      </c>
      <c r="F525" s="1">
        <f t="shared" si="65"/>
        <v>346.55760000000004</v>
      </c>
      <c r="G525" s="1">
        <f t="shared" si="66"/>
        <v>3.048</v>
      </c>
      <c r="H525" s="1" t="s">
        <v>15</v>
      </c>
      <c r="I525" s="1">
        <v>501325</v>
      </c>
      <c r="N525" s="1" t="s">
        <v>57</v>
      </c>
      <c r="Q525" s="1">
        <v>0.36</v>
      </c>
      <c r="R525" s="1">
        <v>14.8</v>
      </c>
      <c r="S525" s="1">
        <v>0.08</v>
      </c>
      <c r="W525" s="1">
        <v>2</v>
      </c>
      <c r="X525" s="1">
        <v>3245</v>
      </c>
      <c r="Y525" s="1">
        <v>100</v>
      </c>
      <c r="Z525" s="1">
        <v>283</v>
      </c>
      <c r="AA525" s="1">
        <v>14.8</v>
      </c>
      <c r="AB525" s="1">
        <v>26</v>
      </c>
      <c r="AC525" s="1">
        <v>19</v>
      </c>
      <c r="AD525" s="1">
        <v>2246</v>
      </c>
      <c r="AE525" s="1">
        <v>10.78</v>
      </c>
      <c r="AF525" s="1">
        <v>122</v>
      </c>
      <c r="AG525" s="1" t="s">
        <v>40</v>
      </c>
      <c r="AH525" s="1" t="s">
        <v>41</v>
      </c>
      <c r="AI525" s="1" t="s">
        <v>41</v>
      </c>
      <c r="AJ525" s="1">
        <v>10</v>
      </c>
      <c r="AK525" s="1">
        <v>2.7</v>
      </c>
      <c r="AL525" s="1" t="s">
        <v>45</v>
      </c>
      <c r="AM525" s="1">
        <v>14</v>
      </c>
      <c r="AN525" s="1">
        <v>255</v>
      </c>
      <c r="AO525" s="1">
        <v>0.85</v>
      </c>
      <c r="AP525" s="1">
        <v>0.105</v>
      </c>
      <c r="AQ525" s="1">
        <v>4</v>
      </c>
      <c r="AR525" s="1">
        <v>19</v>
      </c>
      <c r="AS525" s="1">
        <v>1.27</v>
      </c>
      <c r="AT525" s="1">
        <v>56</v>
      </c>
      <c r="AU525" s="1">
        <v>7.0000000000000007E-2</v>
      </c>
      <c r="AV525" s="1" t="s">
        <v>44</v>
      </c>
      <c r="AW525" s="1">
        <v>3.11</v>
      </c>
      <c r="AX525" s="1">
        <v>0.01</v>
      </c>
      <c r="AY525" s="1">
        <v>0.6</v>
      </c>
      <c r="AZ525" s="1">
        <v>29</v>
      </c>
    </row>
    <row r="526" spans="1:52" s="1" customFormat="1" x14ac:dyDescent="0.25">
      <c r="A526" s="1" t="s">
        <v>37</v>
      </c>
      <c r="B526" s="1">
        <v>1137</v>
      </c>
      <c r="C526" s="1">
        <v>1147</v>
      </c>
      <c r="D526" s="1">
        <v>10</v>
      </c>
      <c r="E526" s="1">
        <f t="shared" si="64"/>
        <v>346.55760000000004</v>
      </c>
      <c r="F526" s="1">
        <f t="shared" si="65"/>
        <v>349.60560000000004</v>
      </c>
      <c r="G526" s="1">
        <f t="shared" si="66"/>
        <v>3.048</v>
      </c>
      <c r="H526" s="1" t="s">
        <v>15</v>
      </c>
      <c r="I526" s="1">
        <v>501326</v>
      </c>
      <c r="N526" s="1" t="s">
        <v>57</v>
      </c>
      <c r="Q526" s="1">
        <v>0.14599999999999999</v>
      </c>
      <c r="R526" s="1">
        <v>8.4</v>
      </c>
      <c r="S526" s="1">
        <v>0.04</v>
      </c>
      <c r="W526" s="1">
        <v>4</v>
      </c>
      <c r="X526" s="1">
        <v>1339</v>
      </c>
      <c r="Y526" s="1">
        <v>151</v>
      </c>
      <c r="Z526" s="1">
        <v>489</v>
      </c>
      <c r="AA526" s="1">
        <v>8.4</v>
      </c>
      <c r="AB526" s="1">
        <v>29</v>
      </c>
      <c r="AC526" s="1">
        <v>20</v>
      </c>
      <c r="AD526" s="1">
        <v>3309</v>
      </c>
      <c r="AE526" s="1">
        <v>14.56</v>
      </c>
      <c r="AF526" s="1">
        <v>62</v>
      </c>
      <c r="AG526" s="1" t="s">
        <v>40</v>
      </c>
      <c r="AH526" s="1" t="s">
        <v>41</v>
      </c>
      <c r="AI526" s="1">
        <v>3</v>
      </c>
      <c r="AJ526" s="1">
        <v>13</v>
      </c>
      <c r="AK526" s="1">
        <v>4.9000000000000004</v>
      </c>
      <c r="AL526" s="1" t="s">
        <v>45</v>
      </c>
      <c r="AM526" s="1">
        <v>14</v>
      </c>
      <c r="AN526" s="1">
        <v>415</v>
      </c>
      <c r="AO526" s="1">
        <v>0.98</v>
      </c>
      <c r="AP526" s="1">
        <v>0.125</v>
      </c>
      <c r="AQ526" s="1">
        <v>5</v>
      </c>
      <c r="AR526" s="1">
        <v>33</v>
      </c>
      <c r="AS526" s="1">
        <v>1.98</v>
      </c>
      <c r="AT526" s="1">
        <v>29</v>
      </c>
      <c r="AU526" s="1">
        <v>0.09</v>
      </c>
      <c r="AV526" s="1" t="s">
        <v>44</v>
      </c>
      <c r="AW526" s="1">
        <v>4.3099999999999996</v>
      </c>
      <c r="AX526" s="1">
        <v>0.01</v>
      </c>
      <c r="AY526" s="1">
        <v>1.02</v>
      </c>
      <c r="AZ526" s="1">
        <v>4</v>
      </c>
    </row>
    <row r="527" spans="1:52" s="1" customFormat="1" x14ac:dyDescent="0.25">
      <c r="A527" s="1" t="s">
        <v>37</v>
      </c>
      <c r="B527" s="1">
        <v>1147</v>
      </c>
      <c r="C527" s="1">
        <v>1157</v>
      </c>
      <c r="D527" s="1">
        <v>10</v>
      </c>
      <c r="E527" s="1">
        <f t="shared" si="64"/>
        <v>349.60560000000004</v>
      </c>
      <c r="F527" s="1">
        <f t="shared" si="65"/>
        <v>352.65360000000004</v>
      </c>
      <c r="G527" s="1">
        <f t="shared" si="66"/>
        <v>3.048</v>
      </c>
      <c r="H527" s="1" t="s">
        <v>15</v>
      </c>
      <c r="I527" s="1">
        <v>501327</v>
      </c>
      <c r="N527" s="1" t="s">
        <v>57</v>
      </c>
      <c r="Q527" s="1">
        <v>0.1</v>
      </c>
      <c r="R527" s="1">
        <v>5.2</v>
      </c>
      <c r="S527" s="1">
        <v>0</v>
      </c>
      <c r="W527" s="1">
        <v>4</v>
      </c>
      <c r="X527" s="1">
        <v>926</v>
      </c>
      <c r="Y527" s="1">
        <v>68</v>
      </c>
      <c r="Z527" s="1">
        <v>596</v>
      </c>
      <c r="AA527" s="1">
        <v>5.2</v>
      </c>
      <c r="AB527" s="1">
        <v>23</v>
      </c>
      <c r="AC527" s="1">
        <v>18</v>
      </c>
      <c r="AD527" s="1">
        <v>2674</v>
      </c>
      <c r="AE527" s="1">
        <v>12.17</v>
      </c>
      <c r="AF527" s="1">
        <v>32</v>
      </c>
      <c r="AG527" s="1" t="s">
        <v>40</v>
      </c>
      <c r="AH527" s="1" t="s">
        <v>41</v>
      </c>
      <c r="AI527" s="1">
        <v>3</v>
      </c>
      <c r="AJ527" s="1">
        <v>24</v>
      </c>
      <c r="AK527" s="1">
        <v>5.9</v>
      </c>
      <c r="AL527" s="1" t="s">
        <v>45</v>
      </c>
      <c r="AM527" s="1">
        <v>8</v>
      </c>
      <c r="AN527" s="1">
        <v>320</v>
      </c>
      <c r="AO527" s="1">
        <v>1.1100000000000001</v>
      </c>
      <c r="AP527" s="1">
        <v>9.0999999999999998E-2</v>
      </c>
      <c r="AQ527" s="1">
        <v>4</v>
      </c>
      <c r="AR527" s="1">
        <v>20</v>
      </c>
      <c r="AS527" s="1">
        <v>1.59</v>
      </c>
      <c r="AT527" s="1">
        <v>36</v>
      </c>
      <c r="AU527" s="1">
        <v>0.1</v>
      </c>
      <c r="AV527" s="1" t="s">
        <v>44</v>
      </c>
      <c r="AW527" s="1">
        <v>4.18</v>
      </c>
      <c r="AX527" s="1">
        <v>0.09</v>
      </c>
      <c r="AY527" s="1">
        <v>1.08</v>
      </c>
      <c r="AZ527" s="1" t="s">
        <v>41</v>
      </c>
    </row>
    <row r="528" spans="1:52" s="1" customFormat="1" x14ac:dyDescent="0.25">
      <c r="A528" s="1" t="s">
        <v>37</v>
      </c>
      <c r="B528" s="1">
        <v>1157</v>
      </c>
      <c r="C528" s="1">
        <v>1167</v>
      </c>
      <c r="D528" s="1">
        <v>10</v>
      </c>
      <c r="E528" s="1">
        <f t="shared" si="64"/>
        <v>352.65360000000004</v>
      </c>
      <c r="F528" s="1">
        <f t="shared" si="65"/>
        <v>355.70160000000004</v>
      </c>
      <c r="G528" s="1">
        <f t="shared" si="66"/>
        <v>3.048</v>
      </c>
      <c r="H528" s="1" t="s">
        <v>15</v>
      </c>
      <c r="I528" s="1">
        <v>501329</v>
      </c>
      <c r="N528" s="1" t="s">
        <v>57</v>
      </c>
      <c r="Q528" s="1">
        <v>0.22500000000000001</v>
      </c>
      <c r="R528" s="1">
        <v>14.8</v>
      </c>
      <c r="S528" s="1">
        <v>0.04</v>
      </c>
      <c r="W528" s="1">
        <v>2</v>
      </c>
      <c r="X528" s="1">
        <v>2138</v>
      </c>
      <c r="Y528" s="1">
        <v>300</v>
      </c>
      <c r="Z528" s="1">
        <v>859</v>
      </c>
      <c r="AA528" s="1">
        <v>14.8</v>
      </c>
      <c r="AB528" s="1">
        <v>27</v>
      </c>
      <c r="AC528" s="1">
        <v>19</v>
      </c>
      <c r="AD528" s="1">
        <v>3816</v>
      </c>
      <c r="AE528" s="1">
        <v>14.96</v>
      </c>
      <c r="AF528" s="1">
        <v>54</v>
      </c>
      <c r="AG528" s="1" t="s">
        <v>40</v>
      </c>
      <c r="AH528" s="1" t="s">
        <v>41</v>
      </c>
      <c r="AI528" s="1">
        <v>3</v>
      </c>
      <c r="AJ528" s="1">
        <v>15</v>
      </c>
      <c r="AK528" s="1">
        <v>9.1999999999999993</v>
      </c>
      <c r="AL528" s="1" t="s">
        <v>45</v>
      </c>
      <c r="AM528" s="1">
        <v>18</v>
      </c>
      <c r="AN528" s="1">
        <v>361</v>
      </c>
      <c r="AO528" s="1">
        <v>1.1299999999999999</v>
      </c>
      <c r="AP528" s="1">
        <v>0.10299999999999999</v>
      </c>
      <c r="AQ528" s="1">
        <v>4</v>
      </c>
      <c r="AR528" s="1">
        <v>26</v>
      </c>
      <c r="AS528" s="1">
        <v>2.0499999999999998</v>
      </c>
      <c r="AT528" s="1">
        <v>37</v>
      </c>
      <c r="AU528" s="1">
        <v>0.08</v>
      </c>
      <c r="AV528" s="1" t="s">
        <v>44</v>
      </c>
      <c r="AW528" s="1">
        <v>4.6399999999999997</v>
      </c>
      <c r="AX528" s="1">
        <v>0.02</v>
      </c>
      <c r="AY528" s="1">
        <v>0.9</v>
      </c>
      <c r="AZ528" s="1">
        <v>10</v>
      </c>
    </row>
    <row r="529" spans="1:52" s="1" customFormat="1" x14ac:dyDescent="0.25">
      <c r="A529" s="1" t="s">
        <v>37</v>
      </c>
      <c r="B529" s="1">
        <v>1167</v>
      </c>
      <c r="C529" s="1">
        <v>1177</v>
      </c>
      <c r="D529" s="1">
        <v>10</v>
      </c>
      <c r="E529" s="1">
        <f t="shared" si="64"/>
        <v>355.70160000000004</v>
      </c>
      <c r="F529" s="1">
        <f t="shared" si="65"/>
        <v>358.74960000000004</v>
      </c>
      <c r="G529" s="1">
        <f t="shared" si="66"/>
        <v>3.048</v>
      </c>
      <c r="H529" s="1" t="s">
        <v>15</v>
      </c>
      <c r="I529" s="1">
        <v>501330</v>
      </c>
      <c r="N529" s="1" t="s">
        <v>57</v>
      </c>
      <c r="Q529" s="1">
        <v>7.4999999999999997E-2</v>
      </c>
      <c r="R529" s="1">
        <v>4.3</v>
      </c>
      <c r="S529" s="1">
        <v>0.04</v>
      </c>
      <c r="W529" s="1">
        <v>2</v>
      </c>
      <c r="X529" s="1">
        <v>715</v>
      </c>
      <c r="Y529" s="1">
        <v>128</v>
      </c>
      <c r="Z529" s="1">
        <v>507</v>
      </c>
      <c r="AA529" s="1">
        <v>4.3</v>
      </c>
      <c r="AB529" s="1">
        <v>25</v>
      </c>
      <c r="AC529" s="1">
        <v>25</v>
      </c>
      <c r="AD529" s="1">
        <v>3159</v>
      </c>
      <c r="AE529" s="1">
        <v>12.83</v>
      </c>
      <c r="AF529" s="1">
        <v>54</v>
      </c>
      <c r="AG529" s="1" t="s">
        <v>40</v>
      </c>
      <c r="AH529" s="1" t="s">
        <v>41</v>
      </c>
      <c r="AI529" s="1">
        <v>2</v>
      </c>
      <c r="AJ529" s="1">
        <v>16</v>
      </c>
      <c r="AK529" s="1">
        <v>5.0999999999999996</v>
      </c>
      <c r="AL529" s="1" t="s">
        <v>45</v>
      </c>
      <c r="AM529" s="1">
        <v>7</v>
      </c>
      <c r="AN529" s="1">
        <v>294</v>
      </c>
      <c r="AO529" s="1">
        <v>1.0900000000000001</v>
      </c>
      <c r="AP529" s="1">
        <v>0.14000000000000001</v>
      </c>
      <c r="AQ529" s="1">
        <v>8</v>
      </c>
      <c r="AR529" s="1">
        <v>25</v>
      </c>
      <c r="AS529" s="1">
        <v>1.83</v>
      </c>
      <c r="AT529" s="1">
        <v>41</v>
      </c>
      <c r="AU529" s="1">
        <v>0.08</v>
      </c>
      <c r="AV529" s="1" t="s">
        <v>44</v>
      </c>
      <c r="AW529" s="1">
        <v>4.37</v>
      </c>
      <c r="AX529" s="1">
        <v>0.02</v>
      </c>
      <c r="AY529" s="1">
        <v>0.86</v>
      </c>
      <c r="AZ529" s="1">
        <v>17</v>
      </c>
    </row>
    <row r="530" spans="1:52" s="1" customFormat="1" x14ac:dyDescent="0.25">
      <c r="A530" s="1" t="s">
        <v>37</v>
      </c>
      <c r="B530" s="1">
        <v>1177</v>
      </c>
      <c r="C530" s="1">
        <v>1187</v>
      </c>
      <c r="D530" s="1">
        <v>10</v>
      </c>
      <c r="E530" s="1">
        <f t="shared" si="64"/>
        <v>358.74960000000004</v>
      </c>
      <c r="F530" s="1">
        <f t="shared" si="65"/>
        <v>361.79760000000005</v>
      </c>
      <c r="G530" s="1">
        <f t="shared" si="66"/>
        <v>3.048</v>
      </c>
      <c r="H530" s="1" t="s">
        <v>15</v>
      </c>
      <c r="I530" s="1">
        <v>501331</v>
      </c>
      <c r="N530" s="1" t="s">
        <v>57</v>
      </c>
      <c r="Q530" s="1">
        <v>9.9000000000000005E-2</v>
      </c>
      <c r="R530" s="1">
        <v>7.2</v>
      </c>
      <c r="S530" s="1">
        <v>0.03</v>
      </c>
      <c r="W530" s="1">
        <v>4</v>
      </c>
      <c r="X530" s="1">
        <v>927</v>
      </c>
      <c r="Y530" s="1">
        <v>232</v>
      </c>
      <c r="Z530" s="1">
        <v>847</v>
      </c>
      <c r="AA530" s="1">
        <v>7.2</v>
      </c>
      <c r="AB530" s="1">
        <v>22</v>
      </c>
      <c r="AC530" s="1">
        <v>23</v>
      </c>
      <c r="AD530" s="1">
        <v>2509</v>
      </c>
      <c r="AE530" s="1">
        <v>8.68</v>
      </c>
      <c r="AF530" s="1">
        <v>59</v>
      </c>
      <c r="AG530" s="1">
        <v>8</v>
      </c>
      <c r="AH530" s="1" t="s">
        <v>41</v>
      </c>
      <c r="AI530" s="1">
        <v>2</v>
      </c>
      <c r="AJ530" s="1">
        <v>14</v>
      </c>
      <c r="AK530" s="1">
        <v>8.8000000000000007</v>
      </c>
      <c r="AL530" s="1" t="s">
        <v>45</v>
      </c>
      <c r="AM530" s="1">
        <v>11</v>
      </c>
      <c r="AN530" s="1">
        <v>257</v>
      </c>
      <c r="AO530" s="1">
        <v>1.02</v>
      </c>
      <c r="AP530" s="1">
        <v>9.1999999999999998E-2</v>
      </c>
      <c r="AQ530" s="1">
        <v>4</v>
      </c>
      <c r="AR530" s="1">
        <v>21</v>
      </c>
      <c r="AS530" s="1">
        <v>1.23</v>
      </c>
      <c r="AT530" s="1">
        <v>40</v>
      </c>
      <c r="AU530" s="1">
        <v>0.09</v>
      </c>
      <c r="AV530" s="1" t="s">
        <v>44</v>
      </c>
      <c r="AW530" s="1">
        <v>3</v>
      </c>
      <c r="AX530" s="1">
        <v>0.03</v>
      </c>
      <c r="AY530" s="1">
        <v>0.79</v>
      </c>
      <c r="AZ530" s="1">
        <v>11</v>
      </c>
    </row>
    <row r="531" spans="1:52" s="1" customFormat="1" x14ac:dyDescent="0.25">
      <c r="A531" s="1" t="s">
        <v>37</v>
      </c>
      <c r="B531" s="1">
        <v>1187</v>
      </c>
      <c r="C531" s="1">
        <v>1197</v>
      </c>
      <c r="D531" s="1">
        <v>10</v>
      </c>
      <c r="E531" s="1">
        <f t="shared" si="64"/>
        <v>361.79760000000005</v>
      </c>
      <c r="F531" s="1">
        <f t="shared" si="65"/>
        <v>364.84559999999999</v>
      </c>
      <c r="G531" s="1">
        <f t="shared" si="66"/>
        <v>3.048</v>
      </c>
      <c r="H531" s="1" t="s">
        <v>15</v>
      </c>
      <c r="I531" s="1">
        <v>501332</v>
      </c>
      <c r="N531" s="1" t="s">
        <v>57</v>
      </c>
      <c r="Q531" s="1">
        <v>0.187</v>
      </c>
      <c r="R531" s="1">
        <v>9.6</v>
      </c>
      <c r="S531" s="1">
        <v>0.06</v>
      </c>
      <c r="W531" s="1">
        <v>3</v>
      </c>
      <c r="X531" s="1">
        <v>1760</v>
      </c>
      <c r="Y531" s="1">
        <v>243</v>
      </c>
      <c r="Z531" s="1">
        <v>530</v>
      </c>
      <c r="AA531" s="1">
        <v>9.6</v>
      </c>
      <c r="AB531" s="1">
        <v>28</v>
      </c>
      <c r="AC531" s="1">
        <v>22</v>
      </c>
      <c r="AD531" s="1">
        <v>3268</v>
      </c>
      <c r="AE531" s="1">
        <v>12.64</v>
      </c>
      <c r="AF531" s="1">
        <v>47</v>
      </c>
      <c r="AG531" s="1" t="s">
        <v>40</v>
      </c>
      <c r="AH531" s="1" t="s">
        <v>41</v>
      </c>
      <c r="AI531" s="1">
        <v>3</v>
      </c>
      <c r="AJ531" s="1">
        <v>18</v>
      </c>
      <c r="AK531" s="1">
        <v>5.8</v>
      </c>
      <c r="AL531" s="1" t="s">
        <v>45</v>
      </c>
      <c r="AM531" s="1">
        <v>6</v>
      </c>
      <c r="AN531" s="1">
        <v>285</v>
      </c>
      <c r="AO531" s="1">
        <v>1.01</v>
      </c>
      <c r="AP531" s="1">
        <v>9.1999999999999998E-2</v>
      </c>
      <c r="AQ531" s="1">
        <v>5</v>
      </c>
      <c r="AR531" s="1">
        <v>44</v>
      </c>
      <c r="AS531" s="1">
        <v>1.75</v>
      </c>
      <c r="AT531" s="1">
        <v>31</v>
      </c>
      <c r="AU531" s="1">
        <v>7.0000000000000007E-2</v>
      </c>
      <c r="AV531" s="1" t="s">
        <v>44</v>
      </c>
      <c r="AW531" s="1">
        <v>4.26</v>
      </c>
      <c r="AX531" s="1">
        <v>0.04</v>
      </c>
      <c r="AY531" s="1">
        <v>0.71</v>
      </c>
      <c r="AZ531" s="1">
        <v>35</v>
      </c>
    </row>
    <row r="532" spans="1:52" s="1" customFormat="1" x14ac:dyDescent="0.25">
      <c r="A532" s="1" t="s">
        <v>37</v>
      </c>
      <c r="B532" s="1">
        <v>1197</v>
      </c>
      <c r="C532" s="1">
        <v>1207</v>
      </c>
      <c r="D532" s="1">
        <v>10</v>
      </c>
      <c r="E532" s="1">
        <f t="shared" si="64"/>
        <v>364.84559999999999</v>
      </c>
      <c r="F532" s="1">
        <f t="shared" si="65"/>
        <v>367.89359999999999</v>
      </c>
      <c r="G532" s="1">
        <f t="shared" si="66"/>
        <v>3.048</v>
      </c>
      <c r="H532" s="1" t="s">
        <v>15</v>
      </c>
      <c r="I532" s="1">
        <v>501333</v>
      </c>
      <c r="N532" s="1" t="s">
        <v>57</v>
      </c>
      <c r="Q532" s="1">
        <v>0.17299999999999999</v>
      </c>
      <c r="R532" s="1">
        <v>7</v>
      </c>
      <c r="S532" s="1">
        <v>0.04</v>
      </c>
      <c r="W532" s="1">
        <v>3</v>
      </c>
      <c r="X532" s="1">
        <v>1706</v>
      </c>
      <c r="Y532" s="1">
        <v>81</v>
      </c>
      <c r="Z532" s="1">
        <v>1112</v>
      </c>
      <c r="AA532" s="1">
        <v>7</v>
      </c>
      <c r="AB532" s="1">
        <v>22</v>
      </c>
      <c r="AC532" s="1">
        <v>38</v>
      </c>
      <c r="AD532" s="1">
        <v>3199</v>
      </c>
      <c r="AE532" s="1">
        <v>12.77</v>
      </c>
      <c r="AF532" s="1">
        <v>70</v>
      </c>
      <c r="AG532" s="1">
        <v>18</v>
      </c>
      <c r="AH532" s="1" t="s">
        <v>41</v>
      </c>
      <c r="AI532" s="1">
        <v>2</v>
      </c>
      <c r="AJ532" s="1">
        <v>19</v>
      </c>
      <c r="AK532" s="1">
        <v>11.1</v>
      </c>
      <c r="AL532" s="1">
        <v>4</v>
      </c>
      <c r="AM532" s="1">
        <v>11</v>
      </c>
      <c r="AN532" s="1">
        <v>256</v>
      </c>
      <c r="AO532" s="1">
        <v>1.34</v>
      </c>
      <c r="AP532" s="1">
        <v>0.13800000000000001</v>
      </c>
      <c r="AQ532" s="1">
        <v>8</v>
      </c>
      <c r="AR532" s="1">
        <v>30</v>
      </c>
      <c r="AS532" s="1">
        <v>1.76</v>
      </c>
      <c r="AT532" s="1">
        <v>34</v>
      </c>
      <c r="AU532" s="1">
        <v>7.0000000000000007E-2</v>
      </c>
      <c r="AV532" s="1" t="s">
        <v>44</v>
      </c>
      <c r="AW532" s="1">
        <v>3.85</v>
      </c>
      <c r="AX532" s="1">
        <v>0.03</v>
      </c>
      <c r="AY532" s="1">
        <v>0.7</v>
      </c>
      <c r="AZ532" s="1">
        <v>49</v>
      </c>
    </row>
    <row r="533" spans="1:52" s="1" customFormat="1" x14ac:dyDescent="0.25">
      <c r="A533" s="1" t="s">
        <v>37</v>
      </c>
      <c r="B533" s="1">
        <v>1207</v>
      </c>
      <c r="C533" s="1">
        <v>1217</v>
      </c>
      <c r="D533" s="1">
        <v>10</v>
      </c>
      <c r="E533" s="1">
        <f t="shared" si="64"/>
        <v>367.89359999999999</v>
      </c>
      <c r="F533" s="1">
        <f t="shared" si="65"/>
        <v>370.94159999999999</v>
      </c>
      <c r="G533" s="1">
        <f t="shared" si="66"/>
        <v>3.048</v>
      </c>
      <c r="H533" s="1" t="s">
        <v>15</v>
      </c>
      <c r="I533" s="1">
        <v>501334</v>
      </c>
      <c r="N533" s="1" t="s">
        <v>57</v>
      </c>
      <c r="Q533" s="1">
        <v>7.0999999999999994E-2</v>
      </c>
      <c r="R533" s="1">
        <v>5</v>
      </c>
      <c r="S533" s="1">
        <v>0.02</v>
      </c>
      <c r="W533" s="1">
        <v>5</v>
      </c>
      <c r="X533" s="1">
        <v>704</v>
      </c>
      <c r="Y533" s="1">
        <v>105</v>
      </c>
      <c r="Z533" s="1">
        <v>205</v>
      </c>
      <c r="AA533" s="1">
        <v>5</v>
      </c>
      <c r="AB533" s="1">
        <v>24</v>
      </c>
      <c r="AC533" s="1">
        <v>18</v>
      </c>
      <c r="AD533" s="1">
        <v>2716</v>
      </c>
      <c r="AE533" s="1">
        <v>11.48</v>
      </c>
      <c r="AF533" s="1">
        <v>16</v>
      </c>
      <c r="AG533" s="1">
        <v>14</v>
      </c>
      <c r="AH533" s="1" t="s">
        <v>41</v>
      </c>
      <c r="AI533" s="1">
        <v>2</v>
      </c>
      <c r="AJ533" s="1">
        <v>16</v>
      </c>
      <c r="AK533" s="1">
        <v>1.9</v>
      </c>
      <c r="AL533" s="1">
        <v>6</v>
      </c>
      <c r="AM533" s="1">
        <v>10</v>
      </c>
      <c r="AN533" s="1">
        <v>302</v>
      </c>
      <c r="AO533" s="1">
        <v>0.94</v>
      </c>
      <c r="AP533" s="1">
        <v>0.108</v>
      </c>
      <c r="AQ533" s="1">
        <v>7</v>
      </c>
      <c r="AR533" s="1">
        <v>37</v>
      </c>
      <c r="AS533" s="1">
        <v>1.59</v>
      </c>
      <c r="AT533" s="1">
        <v>45</v>
      </c>
      <c r="AU533" s="1">
        <v>0.08</v>
      </c>
      <c r="AV533" s="1" t="s">
        <v>44</v>
      </c>
      <c r="AW533" s="1">
        <v>3.76</v>
      </c>
      <c r="AX533" s="1">
        <v>0.02</v>
      </c>
      <c r="AY533" s="1">
        <v>0.73</v>
      </c>
      <c r="AZ533" s="1">
        <v>11</v>
      </c>
    </row>
    <row r="534" spans="1:52" s="1" customFormat="1" x14ac:dyDescent="0.25">
      <c r="A534" s="1" t="s">
        <v>37</v>
      </c>
      <c r="B534" s="1">
        <v>1217</v>
      </c>
      <c r="C534" s="1">
        <v>1227</v>
      </c>
      <c r="D534" s="1">
        <v>10</v>
      </c>
      <c r="E534" s="1">
        <f t="shared" si="64"/>
        <v>370.94159999999999</v>
      </c>
      <c r="F534" s="1">
        <f t="shared" si="65"/>
        <v>373.9896</v>
      </c>
      <c r="G534" s="1">
        <f t="shared" si="66"/>
        <v>3.048</v>
      </c>
      <c r="H534" s="1" t="s">
        <v>15</v>
      </c>
      <c r="I534" s="1">
        <v>501335</v>
      </c>
      <c r="N534" s="1" t="s">
        <v>57</v>
      </c>
      <c r="Q534" s="1">
        <v>7.2999999999999995E-2</v>
      </c>
      <c r="R534" s="1">
        <v>7.1</v>
      </c>
      <c r="S534" s="1">
        <v>0.02</v>
      </c>
      <c r="W534" s="1">
        <v>2</v>
      </c>
      <c r="X534" s="1">
        <v>694</v>
      </c>
      <c r="Y534" s="1">
        <v>164</v>
      </c>
      <c r="Z534" s="1">
        <v>337</v>
      </c>
      <c r="AA534" s="1">
        <v>7.1</v>
      </c>
      <c r="AB534" s="1">
        <v>20</v>
      </c>
      <c r="AC534" s="1">
        <v>17</v>
      </c>
      <c r="AD534" s="1">
        <v>3425</v>
      </c>
      <c r="AE534" s="1">
        <v>11.65</v>
      </c>
      <c r="AF534" s="1">
        <v>30</v>
      </c>
      <c r="AG534" s="1">
        <v>17</v>
      </c>
      <c r="AH534" s="1" t="s">
        <v>41</v>
      </c>
      <c r="AI534" s="1" t="s">
        <v>41</v>
      </c>
      <c r="AJ534" s="1">
        <v>27</v>
      </c>
      <c r="AK534" s="1">
        <v>3.9</v>
      </c>
      <c r="AL534" s="1" t="s">
        <v>45</v>
      </c>
      <c r="AM534" s="1">
        <v>17</v>
      </c>
      <c r="AN534" s="1">
        <v>295</v>
      </c>
      <c r="AO534" s="1">
        <v>1.53</v>
      </c>
      <c r="AP534" s="1">
        <v>0.13700000000000001</v>
      </c>
      <c r="AQ534" s="1">
        <v>7</v>
      </c>
      <c r="AR534" s="1">
        <v>36</v>
      </c>
      <c r="AS534" s="1">
        <v>1.61</v>
      </c>
      <c r="AT534" s="1">
        <v>34</v>
      </c>
      <c r="AU534" s="1">
        <v>7.0000000000000007E-2</v>
      </c>
      <c r="AV534" s="1" t="s">
        <v>44</v>
      </c>
      <c r="AW534" s="1">
        <v>3.85</v>
      </c>
      <c r="AX534" s="1">
        <v>0.03</v>
      </c>
      <c r="AY534" s="1">
        <v>0.69</v>
      </c>
      <c r="AZ534" s="1" t="s">
        <v>41</v>
      </c>
    </row>
    <row r="535" spans="1:52" s="1" customFormat="1" x14ac:dyDescent="0.25">
      <c r="A535" s="1" t="s">
        <v>37</v>
      </c>
      <c r="B535" s="1">
        <v>1227</v>
      </c>
      <c r="C535" s="1">
        <v>1237</v>
      </c>
      <c r="D535" s="1">
        <v>10</v>
      </c>
      <c r="E535" s="1">
        <f t="shared" si="64"/>
        <v>373.9896</v>
      </c>
      <c r="F535" s="1">
        <f t="shared" si="65"/>
        <v>377.0376</v>
      </c>
      <c r="G535" s="1">
        <f t="shared" si="66"/>
        <v>3.048</v>
      </c>
      <c r="H535" s="1" t="s">
        <v>15</v>
      </c>
      <c r="I535" s="1">
        <v>501336</v>
      </c>
      <c r="N535" s="1" t="s">
        <v>57</v>
      </c>
      <c r="Q535" s="1">
        <v>4.8000000000000001E-2</v>
      </c>
      <c r="R535" s="1">
        <v>2.4</v>
      </c>
      <c r="S535" s="1">
        <v>0.01</v>
      </c>
      <c r="W535" s="1">
        <v>1</v>
      </c>
      <c r="X535" s="1">
        <v>480</v>
      </c>
      <c r="Y535" s="1">
        <v>42</v>
      </c>
      <c r="Z535" s="1">
        <v>203</v>
      </c>
      <c r="AA535" s="1">
        <v>2.4</v>
      </c>
      <c r="AB535" s="1">
        <v>15</v>
      </c>
      <c r="AC535" s="1">
        <v>8</v>
      </c>
      <c r="AD535" s="1">
        <v>2178</v>
      </c>
      <c r="AE535" s="1">
        <v>8.19</v>
      </c>
      <c r="AF535" s="1" t="s">
        <v>41</v>
      </c>
      <c r="AG535" s="1">
        <v>14</v>
      </c>
      <c r="AH535" s="1" t="s">
        <v>41</v>
      </c>
      <c r="AI535" s="1">
        <v>2</v>
      </c>
      <c r="AJ535" s="1">
        <v>82</v>
      </c>
      <c r="AK535" s="1">
        <v>2.2000000000000002</v>
      </c>
      <c r="AL535" s="1" t="s">
        <v>45</v>
      </c>
      <c r="AM535" s="1">
        <v>6</v>
      </c>
      <c r="AN535" s="1">
        <v>211</v>
      </c>
      <c r="AO535" s="1">
        <v>1.95</v>
      </c>
      <c r="AP535" s="1">
        <v>0.11600000000000001</v>
      </c>
      <c r="AQ535" s="1">
        <v>7</v>
      </c>
      <c r="AR535" s="1">
        <v>29</v>
      </c>
      <c r="AS535" s="1">
        <v>1.31</v>
      </c>
      <c r="AT535" s="1">
        <v>65</v>
      </c>
      <c r="AU535" s="1">
        <v>0.05</v>
      </c>
      <c r="AV535" s="1" t="s">
        <v>44</v>
      </c>
      <c r="AW535" s="1">
        <v>4.34</v>
      </c>
      <c r="AX535" s="1">
        <v>0.31</v>
      </c>
      <c r="AY535" s="1">
        <v>0.39</v>
      </c>
      <c r="AZ535" s="1">
        <v>3</v>
      </c>
    </row>
    <row r="536" spans="1:52" s="1" customFormat="1" x14ac:dyDescent="0.25">
      <c r="A536" s="1" t="s">
        <v>37</v>
      </c>
      <c r="B536" s="1">
        <v>1237</v>
      </c>
      <c r="C536" s="1">
        <v>1247</v>
      </c>
      <c r="D536" s="1">
        <v>10</v>
      </c>
      <c r="E536" s="1">
        <f t="shared" si="64"/>
        <v>377.0376</v>
      </c>
      <c r="F536" s="1">
        <f t="shared" si="65"/>
        <v>380.0856</v>
      </c>
      <c r="G536" s="1">
        <f t="shared" si="66"/>
        <v>3.048</v>
      </c>
      <c r="H536" s="1" t="s">
        <v>15</v>
      </c>
      <c r="I536" s="1">
        <v>501337</v>
      </c>
      <c r="N536" s="1" t="s">
        <v>57</v>
      </c>
      <c r="Q536" s="1">
        <v>0.11799999999999999</v>
      </c>
      <c r="R536" s="1">
        <v>5.3</v>
      </c>
      <c r="S536" s="1">
        <v>0.04</v>
      </c>
      <c r="W536" s="1">
        <v>2</v>
      </c>
      <c r="X536" s="1">
        <v>1149</v>
      </c>
      <c r="Y536" s="1">
        <v>147</v>
      </c>
      <c r="Z536" s="1">
        <v>647</v>
      </c>
      <c r="AA536" s="1">
        <v>5.3</v>
      </c>
      <c r="AB536" s="1">
        <v>29</v>
      </c>
      <c r="AC536" s="1">
        <v>17</v>
      </c>
      <c r="AD536" s="1">
        <v>3594</v>
      </c>
      <c r="AE536" s="1">
        <v>13.98</v>
      </c>
      <c r="AF536" s="1">
        <v>13</v>
      </c>
      <c r="AG536" s="1">
        <v>14</v>
      </c>
      <c r="AH536" s="1" t="s">
        <v>41</v>
      </c>
      <c r="AI536" s="1">
        <v>3</v>
      </c>
      <c r="AJ536" s="1">
        <v>17</v>
      </c>
      <c r="AK536" s="1">
        <v>5.8</v>
      </c>
      <c r="AL536" s="1">
        <v>4</v>
      </c>
      <c r="AM536" s="1" t="s">
        <v>45</v>
      </c>
      <c r="AN536" s="1">
        <v>336</v>
      </c>
      <c r="AO536" s="1">
        <v>1.25</v>
      </c>
      <c r="AP536" s="1">
        <v>0.11700000000000001</v>
      </c>
      <c r="AQ536" s="1">
        <v>10</v>
      </c>
      <c r="AR536" s="1">
        <v>32</v>
      </c>
      <c r="AS536" s="1">
        <v>1.82</v>
      </c>
      <c r="AT536" s="1">
        <v>23</v>
      </c>
      <c r="AU536" s="1">
        <v>0.06</v>
      </c>
      <c r="AV536" s="1" t="s">
        <v>44</v>
      </c>
      <c r="AW536" s="1">
        <v>4.37</v>
      </c>
      <c r="AX536" s="1" t="s">
        <v>43</v>
      </c>
      <c r="AY536" s="1">
        <v>0.55000000000000004</v>
      </c>
      <c r="AZ536" s="1">
        <v>3</v>
      </c>
    </row>
    <row r="537" spans="1:52" s="1" customFormat="1" x14ac:dyDescent="0.25">
      <c r="A537" s="1" t="s">
        <v>37</v>
      </c>
      <c r="B537" s="1">
        <v>1247</v>
      </c>
      <c r="C537" s="1">
        <v>1257</v>
      </c>
      <c r="D537" s="1">
        <v>10</v>
      </c>
      <c r="E537" s="1">
        <f t="shared" si="64"/>
        <v>380.0856</v>
      </c>
      <c r="F537" s="1">
        <f t="shared" si="65"/>
        <v>383.1336</v>
      </c>
      <c r="G537" s="1">
        <f t="shared" si="66"/>
        <v>3.048</v>
      </c>
      <c r="H537" s="1" t="s">
        <v>15</v>
      </c>
      <c r="I537" s="1">
        <v>501338</v>
      </c>
      <c r="N537" s="1" t="s">
        <v>57</v>
      </c>
      <c r="Q537" s="1">
        <v>6.6000000000000003E-2</v>
      </c>
      <c r="R537" s="1">
        <v>2.9</v>
      </c>
      <c r="S537" s="1">
        <v>0.01</v>
      </c>
      <c r="W537" s="1">
        <v>14</v>
      </c>
      <c r="X537" s="1">
        <v>621</v>
      </c>
      <c r="Y537" s="1">
        <v>169</v>
      </c>
      <c r="Z537" s="1">
        <v>440</v>
      </c>
      <c r="AA537" s="1">
        <v>2.9</v>
      </c>
      <c r="AB537" s="1">
        <v>34</v>
      </c>
      <c r="AC537" s="1">
        <v>14</v>
      </c>
      <c r="AD537" s="1">
        <v>2552</v>
      </c>
      <c r="AE537" s="1">
        <v>9.9</v>
      </c>
      <c r="AF537" s="1">
        <v>15</v>
      </c>
      <c r="AG537" s="1">
        <v>15</v>
      </c>
      <c r="AH537" s="1" t="s">
        <v>41</v>
      </c>
      <c r="AI537" s="1">
        <v>2</v>
      </c>
      <c r="AJ537" s="1">
        <v>30</v>
      </c>
      <c r="AK537" s="1">
        <v>4.7</v>
      </c>
      <c r="AL537" s="1" t="s">
        <v>45</v>
      </c>
      <c r="AM537" s="1">
        <v>10</v>
      </c>
      <c r="AN537" s="1">
        <v>324</v>
      </c>
      <c r="AO537" s="1">
        <v>1.43</v>
      </c>
      <c r="AP537" s="1">
        <v>0.13600000000000001</v>
      </c>
      <c r="AQ537" s="1">
        <v>15</v>
      </c>
      <c r="AR537" s="1">
        <v>38</v>
      </c>
      <c r="AS537" s="1">
        <v>1.32</v>
      </c>
      <c r="AT537" s="1">
        <v>25</v>
      </c>
      <c r="AU537" s="1">
        <v>0.05</v>
      </c>
      <c r="AV537" s="1" t="s">
        <v>44</v>
      </c>
      <c r="AW537" s="1">
        <v>3.72</v>
      </c>
      <c r="AX537" s="1">
        <v>0.11</v>
      </c>
      <c r="AY537" s="1">
        <v>0.34</v>
      </c>
      <c r="AZ537" s="1" t="s">
        <v>41</v>
      </c>
    </row>
    <row r="538" spans="1:52" s="1" customFormat="1" x14ac:dyDescent="0.25">
      <c r="A538" s="1" t="s">
        <v>37</v>
      </c>
      <c r="B538" s="1">
        <v>1257</v>
      </c>
      <c r="C538" s="1">
        <v>1267</v>
      </c>
      <c r="D538" s="1">
        <v>10</v>
      </c>
      <c r="E538" s="1">
        <f t="shared" si="64"/>
        <v>383.1336</v>
      </c>
      <c r="F538" s="1">
        <f t="shared" si="65"/>
        <v>386.1816</v>
      </c>
      <c r="G538" s="1">
        <f t="shared" si="66"/>
        <v>3.048</v>
      </c>
      <c r="H538" s="1" t="s">
        <v>15</v>
      </c>
      <c r="I538" s="1">
        <v>501340</v>
      </c>
      <c r="N538" s="1" t="s">
        <v>57</v>
      </c>
      <c r="Q538" s="1">
        <v>4.5999999999999999E-2</v>
      </c>
      <c r="R538" s="1">
        <v>0.7</v>
      </c>
      <c r="S538" s="1">
        <v>0</v>
      </c>
      <c r="W538" s="1">
        <v>13</v>
      </c>
      <c r="X538" s="1">
        <v>470</v>
      </c>
      <c r="Y538" s="1">
        <v>23</v>
      </c>
      <c r="Z538" s="1">
        <v>167</v>
      </c>
      <c r="AA538" s="1">
        <v>0.7</v>
      </c>
      <c r="AB538" s="1">
        <v>69</v>
      </c>
      <c r="AC538" s="1">
        <v>21</v>
      </c>
      <c r="AD538" s="1">
        <v>1917</v>
      </c>
      <c r="AE538" s="1">
        <v>8.7200000000000006</v>
      </c>
      <c r="AF538" s="1">
        <v>13</v>
      </c>
      <c r="AG538" s="1">
        <v>14</v>
      </c>
      <c r="AH538" s="1" t="s">
        <v>41</v>
      </c>
      <c r="AI538" s="1" t="s">
        <v>41</v>
      </c>
      <c r="AJ538" s="1">
        <v>53</v>
      </c>
      <c r="AK538" s="1">
        <v>1.9</v>
      </c>
      <c r="AL538" s="1" t="s">
        <v>45</v>
      </c>
      <c r="AM538" s="1">
        <v>11</v>
      </c>
      <c r="AN538" s="1">
        <v>252</v>
      </c>
      <c r="AO538" s="1">
        <v>1.78</v>
      </c>
      <c r="AP538" s="1">
        <v>0.112</v>
      </c>
      <c r="AQ538" s="1">
        <v>10</v>
      </c>
      <c r="AR538" s="1">
        <v>32</v>
      </c>
      <c r="AS538" s="1">
        <v>1.1499999999999999</v>
      </c>
      <c r="AT538" s="1">
        <v>27</v>
      </c>
      <c r="AU538" s="1">
        <v>7.0000000000000007E-2</v>
      </c>
      <c r="AV538" s="1" t="s">
        <v>44</v>
      </c>
      <c r="AW538" s="1">
        <v>3.73</v>
      </c>
      <c r="AX538" s="1">
        <v>0.23</v>
      </c>
      <c r="AY538" s="1">
        <v>0.25</v>
      </c>
      <c r="AZ538" s="1" t="s">
        <v>41</v>
      </c>
    </row>
    <row r="539" spans="1:52" s="1" customFormat="1" x14ac:dyDescent="0.25">
      <c r="A539" s="1" t="s">
        <v>37</v>
      </c>
      <c r="B539" s="1">
        <v>1267</v>
      </c>
      <c r="C539" s="1">
        <v>1277</v>
      </c>
      <c r="D539" s="1">
        <v>10</v>
      </c>
      <c r="E539" s="1">
        <f t="shared" si="64"/>
        <v>386.1816</v>
      </c>
      <c r="F539" s="1">
        <f t="shared" si="65"/>
        <v>389.2296</v>
      </c>
      <c r="G539" s="1">
        <f t="shared" si="66"/>
        <v>3.048</v>
      </c>
      <c r="H539" s="1" t="s">
        <v>15</v>
      </c>
      <c r="I539" s="1">
        <v>501342</v>
      </c>
      <c r="N539" s="1" t="s">
        <v>57</v>
      </c>
      <c r="Q539" s="1">
        <v>0.21199999999999999</v>
      </c>
      <c r="R539" s="1">
        <v>10.6</v>
      </c>
      <c r="S539" s="1">
        <v>0.02</v>
      </c>
      <c r="W539" s="1">
        <v>4</v>
      </c>
      <c r="X539" s="1">
        <v>2146</v>
      </c>
      <c r="Y539" s="1">
        <v>110</v>
      </c>
      <c r="Z539" s="1">
        <v>369</v>
      </c>
      <c r="AA539" s="1">
        <v>10.6</v>
      </c>
      <c r="AB539" s="1">
        <v>28</v>
      </c>
      <c r="AC539" s="1">
        <v>19</v>
      </c>
      <c r="AD539" s="1">
        <v>3048</v>
      </c>
      <c r="AE539" s="1">
        <v>13.21</v>
      </c>
      <c r="AF539" s="1">
        <v>20</v>
      </c>
      <c r="AG539" s="1">
        <v>13</v>
      </c>
      <c r="AH539" s="1" t="s">
        <v>41</v>
      </c>
      <c r="AI539" s="1">
        <v>3</v>
      </c>
      <c r="AJ539" s="1">
        <v>21</v>
      </c>
      <c r="AK539" s="1">
        <v>4.0999999999999996</v>
      </c>
      <c r="AL539" s="1" t="s">
        <v>45</v>
      </c>
      <c r="AM539" s="1">
        <v>13</v>
      </c>
      <c r="AN539" s="1">
        <v>262</v>
      </c>
      <c r="AO539" s="1">
        <v>1.3</v>
      </c>
      <c r="AP539" s="1">
        <v>0.16900000000000001</v>
      </c>
      <c r="AQ539" s="1">
        <v>12</v>
      </c>
      <c r="AR539" s="1">
        <v>28</v>
      </c>
      <c r="AS539" s="1">
        <v>1.79</v>
      </c>
      <c r="AT539" s="1">
        <v>28</v>
      </c>
      <c r="AU539" s="1">
        <v>0.05</v>
      </c>
      <c r="AV539" s="1" t="s">
        <v>44</v>
      </c>
      <c r="AW539" s="1">
        <v>3.72</v>
      </c>
      <c r="AX539" s="1">
        <v>0.02</v>
      </c>
      <c r="AY539" s="1">
        <v>0.41</v>
      </c>
      <c r="AZ539" s="1">
        <v>50</v>
      </c>
    </row>
    <row r="540" spans="1:52" s="1" customFormat="1" x14ac:dyDescent="0.25">
      <c r="A540" s="1" t="s">
        <v>37</v>
      </c>
      <c r="B540" s="1">
        <v>1277</v>
      </c>
      <c r="C540" s="1">
        <v>1287</v>
      </c>
      <c r="D540" s="1">
        <v>10</v>
      </c>
      <c r="E540" s="1">
        <f t="shared" si="64"/>
        <v>389.2296</v>
      </c>
      <c r="F540" s="1">
        <f t="shared" si="65"/>
        <v>392.27760000000001</v>
      </c>
      <c r="G540" s="1">
        <f t="shared" si="66"/>
        <v>3.048</v>
      </c>
      <c r="H540" s="1" t="s">
        <v>15</v>
      </c>
      <c r="I540" s="1">
        <v>501343</v>
      </c>
      <c r="N540" s="1" t="s">
        <v>57</v>
      </c>
      <c r="Q540" s="1">
        <v>8.5000000000000006E-2</v>
      </c>
      <c r="R540" s="1">
        <v>4</v>
      </c>
      <c r="S540" s="1">
        <v>0</v>
      </c>
      <c r="W540" s="1">
        <v>17</v>
      </c>
      <c r="X540" s="1">
        <v>877</v>
      </c>
      <c r="Y540" s="1">
        <v>36</v>
      </c>
      <c r="Z540" s="1">
        <v>269</v>
      </c>
      <c r="AA540" s="1">
        <v>4</v>
      </c>
      <c r="AB540" s="1">
        <v>27</v>
      </c>
      <c r="AC540" s="1">
        <v>16</v>
      </c>
      <c r="AD540" s="1">
        <v>2383</v>
      </c>
      <c r="AE540" s="1">
        <v>10.79</v>
      </c>
      <c r="AF540" s="1">
        <v>11</v>
      </c>
      <c r="AG540" s="1">
        <v>11</v>
      </c>
      <c r="AH540" s="1" t="s">
        <v>41</v>
      </c>
      <c r="AI540" s="1">
        <v>2</v>
      </c>
      <c r="AJ540" s="1">
        <v>43</v>
      </c>
      <c r="AK540" s="1">
        <v>2.7</v>
      </c>
      <c r="AL540" s="1" t="s">
        <v>45</v>
      </c>
      <c r="AM540" s="1">
        <v>9</v>
      </c>
      <c r="AN540" s="1">
        <v>198</v>
      </c>
      <c r="AO540" s="1">
        <v>1.43</v>
      </c>
      <c r="AP540" s="1">
        <v>0.17299999999999999</v>
      </c>
      <c r="AQ540" s="1">
        <v>10</v>
      </c>
      <c r="AR540" s="1">
        <v>34</v>
      </c>
      <c r="AS540" s="1">
        <v>1.73</v>
      </c>
      <c r="AT540" s="1">
        <v>59</v>
      </c>
      <c r="AU540" s="1">
        <v>0.05</v>
      </c>
      <c r="AV540" s="1" t="s">
        <v>44</v>
      </c>
      <c r="AW540" s="1">
        <v>4.07</v>
      </c>
      <c r="AX540" s="1">
        <v>0.11</v>
      </c>
      <c r="AY540" s="1">
        <v>0.43</v>
      </c>
      <c r="AZ540" s="1">
        <v>16</v>
      </c>
    </row>
    <row r="541" spans="1:52" s="1" customFormat="1" x14ac:dyDescent="0.25">
      <c r="A541" s="1" t="s">
        <v>37</v>
      </c>
      <c r="B541" s="1">
        <v>1287</v>
      </c>
      <c r="C541" s="1">
        <v>1297</v>
      </c>
      <c r="D541" s="1">
        <v>10</v>
      </c>
      <c r="E541" s="1">
        <f t="shared" si="64"/>
        <v>392.27760000000001</v>
      </c>
      <c r="F541" s="1">
        <f t="shared" si="65"/>
        <v>395.32560000000001</v>
      </c>
      <c r="G541" s="1">
        <f t="shared" si="66"/>
        <v>3.048</v>
      </c>
      <c r="H541" s="1" t="s">
        <v>15</v>
      </c>
      <c r="I541" s="1">
        <v>501344</v>
      </c>
      <c r="N541" s="1" t="s">
        <v>57</v>
      </c>
      <c r="Q541" s="1">
        <v>0.19700000000000001</v>
      </c>
      <c r="R541" s="1">
        <v>11.8</v>
      </c>
      <c r="S541" s="1">
        <v>0.02</v>
      </c>
      <c r="W541" s="1">
        <v>2</v>
      </c>
      <c r="X541" s="1">
        <v>1958</v>
      </c>
      <c r="Y541" s="1">
        <v>142</v>
      </c>
      <c r="Z541" s="1">
        <v>392</v>
      </c>
      <c r="AA541" s="1">
        <v>11.8</v>
      </c>
      <c r="AB541" s="1">
        <v>30</v>
      </c>
      <c r="AC541" s="1">
        <v>18</v>
      </c>
      <c r="AD541" s="1">
        <v>3155</v>
      </c>
      <c r="AE541" s="1">
        <v>14.14</v>
      </c>
      <c r="AF541" s="1">
        <v>10</v>
      </c>
      <c r="AG541" s="1">
        <v>16</v>
      </c>
      <c r="AH541" s="1" t="s">
        <v>41</v>
      </c>
      <c r="AI541" s="1">
        <v>4</v>
      </c>
      <c r="AJ541" s="1">
        <v>28</v>
      </c>
      <c r="AK541" s="1">
        <v>4.3</v>
      </c>
      <c r="AL541" s="1" t="s">
        <v>45</v>
      </c>
      <c r="AM541" s="1">
        <v>21</v>
      </c>
      <c r="AN541" s="1">
        <v>310</v>
      </c>
      <c r="AO541" s="1">
        <v>1.73</v>
      </c>
      <c r="AP541" s="1">
        <v>0.184</v>
      </c>
      <c r="AQ541" s="1">
        <v>11</v>
      </c>
      <c r="AR541" s="1">
        <v>32</v>
      </c>
      <c r="AS541" s="1">
        <v>1.97</v>
      </c>
      <c r="AT541" s="1">
        <v>23</v>
      </c>
      <c r="AU541" s="1">
        <v>0.04</v>
      </c>
      <c r="AV541" s="1" t="s">
        <v>44</v>
      </c>
      <c r="AW541" s="1">
        <v>4.1500000000000004</v>
      </c>
      <c r="AX541" s="1">
        <v>0.02</v>
      </c>
      <c r="AY541" s="1">
        <v>0.24</v>
      </c>
      <c r="AZ541" s="1">
        <v>3</v>
      </c>
    </row>
    <row r="542" spans="1:52" s="1" customFormat="1" x14ac:dyDescent="0.25">
      <c r="A542" s="1" t="s">
        <v>37</v>
      </c>
      <c r="B542" s="1">
        <v>1297</v>
      </c>
      <c r="C542" s="1">
        <v>1307</v>
      </c>
      <c r="D542" s="1">
        <v>10</v>
      </c>
      <c r="E542" s="1">
        <f t="shared" si="64"/>
        <v>395.32560000000001</v>
      </c>
      <c r="F542" s="1">
        <f t="shared" si="65"/>
        <v>398.37360000000001</v>
      </c>
      <c r="G542" s="1">
        <f t="shared" si="66"/>
        <v>3.048</v>
      </c>
      <c r="H542" s="1" t="s">
        <v>15</v>
      </c>
      <c r="I542" s="1">
        <v>501345</v>
      </c>
      <c r="N542" s="1" t="s">
        <v>57</v>
      </c>
      <c r="Q542" s="1">
        <v>5.7000000000000002E-2</v>
      </c>
      <c r="R542" s="1">
        <v>2.4</v>
      </c>
      <c r="S542" s="1">
        <v>0</v>
      </c>
      <c r="W542" s="1">
        <v>5</v>
      </c>
      <c r="X542" s="1">
        <v>588</v>
      </c>
      <c r="Y542" s="1">
        <v>21</v>
      </c>
      <c r="Z542" s="1">
        <v>198</v>
      </c>
      <c r="AA542" s="1">
        <v>2.4</v>
      </c>
      <c r="AB542" s="1">
        <v>27</v>
      </c>
      <c r="AC542" s="1">
        <v>12</v>
      </c>
      <c r="AD542" s="1">
        <v>2782</v>
      </c>
      <c r="AE542" s="1">
        <v>14.29</v>
      </c>
      <c r="AF542" s="1">
        <v>9</v>
      </c>
      <c r="AG542" s="1">
        <v>15</v>
      </c>
      <c r="AH542" s="1" t="s">
        <v>41</v>
      </c>
      <c r="AI542" s="1">
        <v>3</v>
      </c>
      <c r="AJ542" s="1">
        <v>33</v>
      </c>
      <c r="AK542" s="1">
        <v>1.5</v>
      </c>
      <c r="AL542" s="1" t="s">
        <v>45</v>
      </c>
      <c r="AM542" s="1">
        <v>8</v>
      </c>
      <c r="AN542" s="1">
        <v>299</v>
      </c>
      <c r="AO542" s="1">
        <v>1.44</v>
      </c>
      <c r="AP542" s="1">
        <v>0.17699999999999999</v>
      </c>
      <c r="AQ542" s="1">
        <v>12</v>
      </c>
      <c r="AR542" s="1">
        <v>29</v>
      </c>
      <c r="AS542" s="1">
        <v>1.87</v>
      </c>
      <c r="AT542" s="1">
        <v>37</v>
      </c>
      <c r="AU542" s="1">
        <v>0.04</v>
      </c>
      <c r="AV542" s="1" t="s">
        <v>44</v>
      </c>
      <c r="AW542" s="1">
        <v>3.44</v>
      </c>
      <c r="AX542" s="1">
        <v>0.02</v>
      </c>
      <c r="AY542" s="1">
        <v>0.32</v>
      </c>
      <c r="AZ542" s="1" t="s">
        <v>41</v>
      </c>
    </row>
    <row r="543" spans="1:52" s="1" customFormat="1" x14ac:dyDescent="0.25">
      <c r="A543" s="1" t="s">
        <v>37</v>
      </c>
      <c r="B543" s="1">
        <v>1307</v>
      </c>
      <c r="C543" s="1">
        <v>1317</v>
      </c>
      <c r="D543" s="1">
        <v>10</v>
      </c>
      <c r="E543" s="1">
        <f t="shared" si="64"/>
        <v>398.37360000000001</v>
      </c>
      <c r="F543" s="1">
        <f t="shared" si="65"/>
        <v>401.42160000000001</v>
      </c>
      <c r="G543" s="1">
        <f t="shared" si="66"/>
        <v>3.048</v>
      </c>
      <c r="H543" s="1" t="s">
        <v>15</v>
      </c>
      <c r="I543" s="1">
        <v>501346</v>
      </c>
      <c r="N543" s="1" t="s">
        <v>57</v>
      </c>
      <c r="Q543" s="1">
        <v>9.5000000000000001E-2</v>
      </c>
      <c r="R543" s="1">
        <v>2.9</v>
      </c>
      <c r="S543" s="1">
        <v>0</v>
      </c>
      <c r="W543" s="1">
        <v>5</v>
      </c>
      <c r="X543" s="1">
        <v>937</v>
      </c>
      <c r="Y543" s="1">
        <v>42</v>
      </c>
      <c r="Z543" s="1">
        <v>181</v>
      </c>
      <c r="AA543" s="1">
        <v>2.9</v>
      </c>
      <c r="AB543" s="1">
        <v>27</v>
      </c>
      <c r="AC543" s="1">
        <v>15</v>
      </c>
      <c r="AD543" s="1">
        <v>2040</v>
      </c>
      <c r="AE543" s="1">
        <v>10.75</v>
      </c>
      <c r="AF543" s="1">
        <v>4</v>
      </c>
      <c r="AG543" s="1">
        <v>13</v>
      </c>
      <c r="AH543" s="1" t="s">
        <v>41</v>
      </c>
      <c r="AI543" s="1">
        <v>2</v>
      </c>
      <c r="AJ543" s="1">
        <v>20</v>
      </c>
      <c r="AK543" s="1">
        <v>1.3</v>
      </c>
      <c r="AL543" s="1" t="s">
        <v>45</v>
      </c>
      <c r="AM543" s="1">
        <v>9</v>
      </c>
      <c r="AN543" s="1">
        <v>215</v>
      </c>
      <c r="AO543" s="1">
        <v>0.85</v>
      </c>
      <c r="AP543" s="1">
        <v>6.4000000000000001E-2</v>
      </c>
      <c r="AQ543" s="1">
        <v>8</v>
      </c>
      <c r="AR543" s="1">
        <v>20</v>
      </c>
      <c r="AS543" s="1">
        <v>1.49</v>
      </c>
      <c r="AT543" s="1">
        <v>38</v>
      </c>
      <c r="AU543" s="1">
        <v>0.05</v>
      </c>
      <c r="AV543" s="1" t="s">
        <v>44</v>
      </c>
      <c r="AW543" s="1">
        <v>3.57</v>
      </c>
      <c r="AX543" s="1">
        <v>0.02</v>
      </c>
      <c r="AY543" s="1">
        <v>0.34</v>
      </c>
      <c r="AZ543" s="1" t="s">
        <v>41</v>
      </c>
    </row>
    <row r="544" spans="1:52" s="1" customFormat="1" x14ac:dyDescent="0.25">
      <c r="A544" s="1" t="s">
        <v>37</v>
      </c>
      <c r="B544" s="1">
        <v>1317</v>
      </c>
      <c r="C544" s="1">
        <v>1327</v>
      </c>
      <c r="D544" s="1">
        <v>10</v>
      </c>
      <c r="E544" s="1">
        <f t="shared" si="64"/>
        <v>401.42160000000001</v>
      </c>
      <c r="F544" s="1">
        <f t="shared" si="65"/>
        <v>404.46960000000001</v>
      </c>
      <c r="G544" s="1">
        <f t="shared" si="66"/>
        <v>3.048</v>
      </c>
      <c r="H544" s="1" t="s">
        <v>15</v>
      </c>
      <c r="I544" s="1">
        <v>501348</v>
      </c>
      <c r="N544" s="1" t="s">
        <v>57</v>
      </c>
      <c r="Q544" s="1">
        <v>0.13500000000000001</v>
      </c>
      <c r="R544" s="1">
        <v>4.8</v>
      </c>
      <c r="S544" s="1">
        <v>0</v>
      </c>
      <c r="W544" s="1">
        <v>9</v>
      </c>
      <c r="X544" s="1">
        <v>1302</v>
      </c>
      <c r="Y544" s="1">
        <v>55</v>
      </c>
      <c r="Z544" s="1">
        <v>329</v>
      </c>
      <c r="AA544" s="1">
        <v>4.8</v>
      </c>
      <c r="AB544" s="1">
        <v>22</v>
      </c>
      <c r="AC544" s="1">
        <v>14</v>
      </c>
      <c r="AD544" s="1">
        <v>2716</v>
      </c>
      <c r="AE544" s="1">
        <v>13</v>
      </c>
      <c r="AF544" s="1">
        <v>4</v>
      </c>
      <c r="AG544" s="1" t="s">
        <v>40</v>
      </c>
      <c r="AH544" s="1" t="s">
        <v>41</v>
      </c>
      <c r="AI544" s="1" t="s">
        <v>41</v>
      </c>
      <c r="AJ544" s="1">
        <v>15</v>
      </c>
      <c r="AK544" s="1">
        <v>2.4</v>
      </c>
      <c r="AL544" s="1" t="s">
        <v>45</v>
      </c>
      <c r="AM544" s="1" t="s">
        <v>45</v>
      </c>
      <c r="AN544" s="1">
        <v>269</v>
      </c>
      <c r="AO544" s="1">
        <v>1.02</v>
      </c>
      <c r="AP544" s="1">
        <v>5.3999999999999999E-2</v>
      </c>
      <c r="AQ544" s="1">
        <v>10</v>
      </c>
      <c r="AR544" s="1">
        <v>26</v>
      </c>
      <c r="AS544" s="1">
        <v>1.8</v>
      </c>
      <c r="AT544" s="1">
        <v>22</v>
      </c>
      <c r="AU544" s="1">
        <v>0.03</v>
      </c>
      <c r="AV544" s="1" t="s">
        <v>44</v>
      </c>
      <c r="AW544" s="1">
        <v>4.2300000000000004</v>
      </c>
      <c r="AX544" s="1" t="s">
        <v>43</v>
      </c>
      <c r="AY544" s="1">
        <v>0.2</v>
      </c>
      <c r="AZ544" s="1" t="s">
        <v>41</v>
      </c>
    </row>
    <row r="545" spans="1:52" s="1" customFormat="1" x14ac:dyDescent="0.25">
      <c r="A545" s="1" t="s">
        <v>37</v>
      </c>
      <c r="B545" s="1">
        <v>1327</v>
      </c>
      <c r="C545" s="1">
        <v>1337</v>
      </c>
      <c r="D545" s="1">
        <v>10</v>
      </c>
      <c r="E545" s="1">
        <f t="shared" si="64"/>
        <v>404.46960000000001</v>
      </c>
      <c r="F545" s="1">
        <f t="shared" si="65"/>
        <v>407.51760000000002</v>
      </c>
      <c r="G545" s="1">
        <f t="shared" si="66"/>
        <v>3.048</v>
      </c>
      <c r="H545" s="1" t="s">
        <v>15</v>
      </c>
      <c r="I545" s="1">
        <v>501349</v>
      </c>
      <c r="N545" s="1" t="s">
        <v>57</v>
      </c>
      <c r="Q545" s="1">
        <v>1.2999999999999999E-2</v>
      </c>
      <c r="R545" s="1">
        <v>1.6</v>
      </c>
      <c r="S545" s="1">
        <v>0.02</v>
      </c>
      <c r="W545" s="1">
        <v>4</v>
      </c>
      <c r="X545" s="1">
        <v>146</v>
      </c>
      <c r="Y545" s="1">
        <v>68</v>
      </c>
      <c r="Z545" s="1">
        <v>320</v>
      </c>
      <c r="AA545" s="1">
        <v>1.6</v>
      </c>
      <c r="AB545" s="1">
        <v>24</v>
      </c>
      <c r="AC545" s="1">
        <v>17</v>
      </c>
      <c r="AD545" s="1">
        <v>3104</v>
      </c>
      <c r="AE545" s="1">
        <v>13.67</v>
      </c>
      <c r="AF545" s="1">
        <v>23</v>
      </c>
      <c r="AG545" s="1" t="s">
        <v>40</v>
      </c>
      <c r="AH545" s="1" t="s">
        <v>41</v>
      </c>
      <c r="AI545" s="1" t="s">
        <v>41</v>
      </c>
      <c r="AJ545" s="1">
        <v>14</v>
      </c>
      <c r="AK545" s="1">
        <v>2.8</v>
      </c>
      <c r="AL545" s="1" t="s">
        <v>45</v>
      </c>
      <c r="AM545" s="1">
        <v>6</v>
      </c>
      <c r="AN545" s="1">
        <v>240</v>
      </c>
      <c r="AO545" s="1">
        <v>1.29</v>
      </c>
      <c r="AP545" s="1">
        <v>0.04</v>
      </c>
      <c r="AQ545" s="1">
        <v>14</v>
      </c>
      <c r="AR545" s="1">
        <v>20</v>
      </c>
      <c r="AS545" s="1">
        <v>1.95</v>
      </c>
      <c r="AT545" s="1">
        <v>15</v>
      </c>
      <c r="AU545" s="1">
        <v>0.02</v>
      </c>
      <c r="AV545" s="1" t="s">
        <v>44</v>
      </c>
      <c r="AW545" s="1">
        <v>3.95</v>
      </c>
      <c r="AX545" s="1" t="s">
        <v>43</v>
      </c>
      <c r="AY545" s="1">
        <v>0.16</v>
      </c>
      <c r="AZ545" s="1" t="s">
        <v>41</v>
      </c>
    </row>
    <row r="546" spans="1:52" s="1" customFormat="1" x14ac:dyDescent="0.25">
      <c r="A546" s="1" t="s">
        <v>37</v>
      </c>
      <c r="B546" s="1">
        <v>1337</v>
      </c>
      <c r="C546" s="1">
        <v>1347</v>
      </c>
      <c r="D546" s="1">
        <v>10</v>
      </c>
      <c r="E546" s="1">
        <f t="shared" si="64"/>
        <v>407.51760000000002</v>
      </c>
      <c r="F546" s="1">
        <f t="shared" si="65"/>
        <v>410.56560000000002</v>
      </c>
      <c r="G546" s="1">
        <f t="shared" si="66"/>
        <v>3.048</v>
      </c>
      <c r="H546" s="1" t="s">
        <v>15</v>
      </c>
      <c r="I546" s="1">
        <v>501350</v>
      </c>
      <c r="N546" s="1" t="s">
        <v>57</v>
      </c>
      <c r="Q546" s="1">
        <v>1.0999999999999999E-2</v>
      </c>
      <c r="R546" s="1">
        <v>1.4</v>
      </c>
      <c r="S546" s="1">
        <v>0.02</v>
      </c>
      <c r="W546" s="1">
        <v>3</v>
      </c>
      <c r="X546" s="1">
        <v>121</v>
      </c>
      <c r="Y546" s="1">
        <v>89</v>
      </c>
      <c r="Z546" s="1">
        <v>507</v>
      </c>
      <c r="AA546" s="1">
        <v>1.4</v>
      </c>
      <c r="AB546" s="1">
        <v>27</v>
      </c>
      <c r="AC546" s="1">
        <v>21</v>
      </c>
      <c r="AD546" s="1">
        <v>4323</v>
      </c>
      <c r="AE546" s="1">
        <v>17.55</v>
      </c>
      <c r="AF546" s="1">
        <v>63</v>
      </c>
      <c r="AG546" s="1" t="s">
        <v>40</v>
      </c>
      <c r="AH546" s="1" t="s">
        <v>41</v>
      </c>
      <c r="AI546" s="1">
        <v>5</v>
      </c>
      <c r="AJ546" s="1">
        <v>16</v>
      </c>
      <c r="AK546" s="1">
        <v>3.7</v>
      </c>
      <c r="AL546" s="1" t="s">
        <v>45</v>
      </c>
      <c r="AM546" s="1">
        <v>5</v>
      </c>
      <c r="AN546" s="1">
        <v>251</v>
      </c>
      <c r="AO546" s="1">
        <v>1.33</v>
      </c>
      <c r="AP546" s="1">
        <v>4.2000000000000003E-2</v>
      </c>
      <c r="AQ546" s="1">
        <v>12</v>
      </c>
      <c r="AR546" s="1">
        <v>28</v>
      </c>
      <c r="AS546" s="1">
        <v>2.4500000000000002</v>
      </c>
      <c r="AT546" s="1">
        <v>14</v>
      </c>
      <c r="AU546" s="1">
        <v>0.01</v>
      </c>
      <c r="AV546" s="1" t="s">
        <v>44</v>
      </c>
      <c r="AW546" s="1">
        <v>4.16</v>
      </c>
      <c r="AX546" s="1" t="s">
        <v>43</v>
      </c>
      <c r="AY546" s="1">
        <v>0.14000000000000001</v>
      </c>
      <c r="AZ546" s="1" t="s">
        <v>41</v>
      </c>
    </row>
    <row r="547" spans="1:52" s="1" customFormat="1" x14ac:dyDescent="0.25">
      <c r="A547" s="1" t="s">
        <v>37</v>
      </c>
      <c r="B547" s="1">
        <v>1347</v>
      </c>
      <c r="C547" s="1">
        <v>1357</v>
      </c>
      <c r="D547" s="1">
        <v>10</v>
      </c>
      <c r="E547" s="1">
        <f t="shared" si="64"/>
        <v>410.56560000000002</v>
      </c>
      <c r="F547" s="1">
        <f t="shared" si="65"/>
        <v>413.61360000000002</v>
      </c>
      <c r="G547" s="1">
        <f t="shared" si="66"/>
        <v>3.048</v>
      </c>
      <c r="H547" s="1" t="s">
        <v>15</v>
      </c>
      <c r="I547" s="1">
        <v>501351</v>
      </c>
      <c r="N547" s="1" t="s">
        <v>57</v>
      </c>
      <c r="Q547" s="1">
        <v>3.9E-2</v>
      </c>
      <c r="R547" s="1">
        <v>1.4</v>
      </c>
      <c r="S547" s="1">
        <v>0.02</v>
      </c>
      <c r="W547" s="1">
        <v>7</v>
      </c>
      <c r="X547" s="1">
        <v>369</v>
      </c>
      <c r="Y547" s="1">
        <v>118</v>
      </c>
      <c r="Z547" s="1">
        <v>1478</v>
      </c>
      <c r="AA547" s="1">
        <v>1.4</v>
      </c>
      <c r="AB547" s="1">
        <v>22</v>
      </c>
      <c r="AC547" s="1">
        <v>15</v>
      </c>
      <c r="AD547" s="1">
        <v>4354</v>
      </c>
      <c r="AE547" s="1">
        <v>11.78</v>
      </c>
      <c r="AF547" s="1">
        <v>33</v>
      </c>
      <c r="AG547" s="1" t="s">
        <v>40</v>
      </c>
      <c r="AH547" s="1" t="s">
        <v>41</v>
      </c>
      <c r="AI547" s="1">
        <v>2</v>
      </c>
      <c r="AJ547" s="1">
        <v>23</v>
      </c>
      <c r="AK547" s="1">
        <v>15.3</v>
      </c>
      <c r="AL547" s="1">
        <v>4</v>
      </c>
      <c r="AM547" s="1">
        <v>4</v>
      </c>
      <c r="AN547" s="1">
        <v>191</v>
      </c>
      <c r="AO547" s="1">
        <v>0.99</v>
      </c>
      <c r="AP547" s="1">
        <v>4.2000000000000003E-2</v>
      </c>
      <c r="AQ547" s="1">
        <v>6</v>
      </c>
      <c r="AR547" s="1">
        <v>23</v>
      </c>
      <c r="AS547" s="1">
        <v>1.7</v>
      </c>
      <c r="AT547" s="1">
        <v>22</v>
      </c>
      <c r="AU547" s="1">
        <v>0.02</v>
      </c>
      <c r="AV547" s="1" t="s">
        <v>44</v>
      </c>
      <c r="AW547" s="1">
        <v>2.2999999999999998</v>
      </c>
      <c r="AX547" s="1">
        <v>0.05</v>
      </c>
      <c r="AY547" s="1">
        <v>0.25</v>
      </c>
      <c r="AZ547" s="1" t="s">
        <v>41</v>
      </c>
    </row>
    <row r="548" spans="1:52" s="1" customFormat="1" x14ac:dyDescent="0.25">
      <c r="A548" s="1" t="s">
        <v>37</v>
      </c>
      <c r="B548" s="1">
        <v>1357</v>
      </c>
      <c r="C548" s="1">
        <v>1367</v>
      </c>
      <c r="D548" s="1">
        <v>10</v>
      </c>
      <c r="E548" s="1">
        <f t="shared" si="64"/>
        <v>413.61360000000002</v>
      </c>
      <c r="F548" s="1">
        <f t="shared" si="65"/>
        <v>416.66160000000002</v>
      </c>
      <c r="G548" s="1">
        <f t="shared" si="66"/>
        <v>3.048</v>
      </c>
      <c r="H548" s="1" t="s">
        <v>15</v>
      </c>
      <c r="I548" s="1">
        <v>501353</v>
      </c>
      <c r="N548" s="1" t="s">
        <v>57</v>
      </c>
      <c r="Q548" s="1">
        <v>1.9E-2</v>
      </c>
      <c r="R548" s="1">
        <v>1.6</v>
      </c>
      <c r="S548" s="1">
        <v>0</v>
      </c>
      <c r="W548" s="1">
        <v>5</v>
      </c>
      <c r="X548" s="1">
        <v>202</v>
      </c>
      <c r="Y548" s="1">
        <v>62</v>
      </c>
      <c r="Z548" s="1">
        <v>203</v>
      </c>
      <c r="AA548" s="1">
        <v>1.6</v>
      </c>
      <c r="AB548" s="1">
        <v>16</v>
      </c>
      <c r="AC548" s="1">
        <v>11</v>
      </c>
      <c r="AD548" s="1">
        <v>4342</v>
      </c>
      <c r="AE548" s="1">
        <v>14.12</v>
      </c>
      <c r="AF548" s="1">
        <v>24</v>
      </c>
      <c r="AG548" s="1" t="s">
        <v>40</v>
      </c>
      <c r="AH548" s="1" t="s">
        <v>41</v>
      </c>
      <c r="AI548" s="1" t="s">
        <v>41</v>
      </c>
      <c r="AJ548" s="1">
        <v>20</v>
      </c>
      <c r="AK548" s="1">
        <v>1.5</v>
      </c>
      <c r="AL548" s="1">
        <v>3</v>
      </c>
      <c r="AM548" s="1">
        <v>12</v>
      </c>
      <c r="AN548" s="1">
        <v>133</v>
      </c>
      <c r="AO548" s="1">
        <v>0.62</v>
      </c>
      <c r="AP548" s="1">
        <v>3.5999999999999997E-2</v>
      </c>
      <c r="AQ548" s="1">
        <v>14</v>
      </c>
      <c r="AR548" s="1">
        <v>7</v>
      </c>
      <c r="AS548" s="1">
        <v>1.77</v>
      </c>
      <c r="AT548" s="1">
        <v>26</v>
      </c>
      <c r="AU548" s="1" t="s">
        <v>43</v>
      </c>
      <c r="AV548" s="1" t="s">
        <v>44</v>
      </c>
      <c r="AW548" s="1">
        <v>0.93</v>
      </c>
      <c r="AX548" s="1" t="s">
        <v>43</v>
      </c>
      <c r="AY548" s="1">
        <v>0.13</v>
      </c>
      <c r="AZ548" s="1" t="s">
        <v>41</v>
      </c>
    </row>
    <row r="549" spans="1:52" s="1" customFormat="1" x14ac:dyDescent="0.25">
      <c r="A549" s="1" t="s">
        <v>37</v>
      </c>
      <c r="B549" s="1">
        <v>1367</v>
      </c>
      <c r="C549" s="1">
        <v>1377</v>
      </c>
      <c r="D549" s="1">
        <v>10</v>
      </c>
      <c r="E549" s="1">
        <f t="shared" si="64"/>
        <v>416.66160000000002</v>
      </c>
      <c r="F549" s="1">
        <f t="shared" si="65"/>
        <v>419.70960000000002</v>
      </c>
      <c r="G549" s="1">
        <f t="shared" si="66"/>
        <v>3.048</v>
      </c>
      <c r="H549" s="1" t="s">
        <v>15</v>
      </c>
      <c r="I549" s="1">
        <v>501354</v>
      </c>
      <c r="N549" s="1" t="s">
        <v>57</v>
      </c>
      <c r="Q549" s="1">
        <v>0.13700000000000001</v>
      </c>
      <c r="R549" s="1">
        <v>12.9</v>
      </c>
      <c r="S549" s="1">
        <v>0.32</v>
      </c>
      <c r="W549" s="1">
        <v>4</v>
      </c>
      <c r="X549" s="1">
        <v>1349</v>
      </c>
      <c r="Y549" s="1">
        <v>414</v>
      </c>
      <c r="Z549" s="1">
        <v>612</v>
      </c>
      <c r="AA549" s="1">
        <v>12.9</v>
      </c>
      <c r="AB549" s="1">
        <v>26</v>
      </c>
      <c r="AC549" s="1">
        <v>124</v>
      </c>
      <c r="AD549" s="1">
        <v>5156</v>
      </c>
      <c r="AE549" s="1">
        <v>16.739999999999998</v>
      </c>
      <c r="AF549" s="1">
        <v>3093</v>
      </c>
      <c r="AG549" s="1" t="s">
        <v>40</v>
      </c>
      <c r="AH549" s="1" t="s">
        <v>41</v>
      </c>
      <c r="AI549" s="1" t="s">
        <v>41</v>
      </c>
      <c r="AJ549" s="1">
        <v>16</v>
      </c>
      <c r="AK549" s="1">
        <v>6</v>
      </c>
      <c r="AL549" s="1">
        <v>8</v>
      </c>
      <c r="AM549" s="1">
        <v>222</v>
      </c>
      <c r="AN549" s="1">
        <v>136</v>
      </c>
      <c r="AO549" s="1">
        <v>0.4</v>
      </c>
      <c r="AP549" s="1">
        <v>3.2000000000000001E-2</v>
      </c>
      <c r="AQ549" s="1">
        <v>9</v>
      </c>
      <c r="AR549" s="1">
        <v>9</v>
      </c>
      <c r="AS549" s="1">
        <v>1.91</v>
      </c>
      <c r="AT549" s="1">
        <v>30</v>
      </c>
      <c r="AU549" s="1" t="s">
        <v>43</v>
      </c>
      <c r="AV549" s="1" t="s">
        <v>44</v>
      </c>
      <c r="AW549" s="1">
        <v>0.72</v>
      </c>
      <c r="AX549" s="1" t="s">
        <v>43</v>
      </c>
      <c r="AY549" s="1">
        <v>0.17</v>
      </c>
      <c r="AZ549" s="1" t="s">
        <v>41</v>
      </c>
    </row>
    <row r="550" spans="1:52" s="1" customFormat="1" x14ac:dyDescent="0.25">
      <c r="A550" s="1" t="s">
        <v>37</v>
      </c>
      <c r="B550" s="1">
        <v>1377</v>
      </c>
      <c r="C550" s="1">
        <v>1387</v>
      </c>
      <c r="D550" s="1">
        <v>10</v>
      </c>
      <c r="E550" s="1">
        <f t="shared" si="64"/>
        <v>419.70960000000002</v>
      </c>
      <c r="F550" s="1">
        <f t="shared" si="65"/>
        <v>422.75760000000002</v>
      </c>
      <c r="G550" s="1">
        <f t="shared" si="66"/>
        <v>3.048</v>
      </c>
      <c r="H550" s="1" t="s">
        <v>15</v>
      </c>
      <c r="I550" s="1">
        <v>501355</v>
      </c>
      <c r="N550" s="1" t="s">
        <v>57</v>
      </c>
      <c r="Q550" s="1">
        <v>2.1000000000000001E-2</v>
      </c>
      <c r="R550" s="1">
        <v>3.8</v>
      </c>
      <c r="S550" s="1">
        <v>0.02</v>
      </c>
      <c r="W550" s="1">
        <v>8</v>
      </c>
      <c r="X550" s="1">
        <v>241</v>
      </c>
      <c r="Y550" s="1">
        <v>339</v>
      </c>
      <c r="Z550" s="1">
        <v>350</v>
      </c>
      <c r="AA550" s="1">
        <v>3.8</v>
      </c>
      <c r="AB550" s="1">
        <v>18</v>
      </c>
      <c r="AC550" s="1">
        <v>15</v>
      </c>
      <c r="AD550" s="1">
        <v>2947</v>
      </c>
      <c r="AE550" s="1">
        <v>9.61</v>
      </c>
      <c r="AF550" s="1">
        <v>74</v>
      </c>
      <c r="AG550" s="1" t="s">
        <v>40</v>
      </c>
      <c r="AH550" s="1" t="s">
        <v>41</v>
      </c>
      <c r="AI550" s="1" t="s">
        <v>41</v>
      </c>
      <c r="AJ550" s="1">
        <v>18</v>
      </c>
      <c r="AK550" s="1">
        <v>2.9</v>
      </c>
      <c r="AL550" s="1" t="s">
        <v>45</v>
      </c>
      <c r="AM550" s="1">
        <v>3</v>
      </c>
      <c r="AN550" s="1">
        <v>149</v>
      </c>
      <c r="AO550" s="1">
        <v>0.7</v>
      </c>
      <c r="AP550" s="1">
        <v>7.1999999999999995E-2</v>
      </c>
      <c r="AQ550" s="1">
        <v>7</v>
      </c>
      <c r="AR550" s="1">
        <v>18</v>
      </c>
      <c r="AS550" s="1">
        <v>1.32</v>
      </c>
      <c r="AT550" s="1">
        <v>32</v>
      </c>
      <c r="AU550" s="1">
        <v>0.01</v>
      </c>
      <c r="AV550" s="1" t="s">
        <v>44</v>
      </c>
      <c r="AW550" s="1">
        <v>1.44</v>
      </c>
      <c r="AX550" s="1">
        <v>0.03</v>
      </c>
      <c r="AY550" s="1">
        <v>0.24</v>
      </c>
      <c r="AZ550" s="1" t="s">
        <v>41</v>
      </c>
    </row>
    <row r="551" spans="1:52" s="1" customFormat="1" x14ac:dyDescent="0.25">
      <c r="A551" s="1" t="s">
        <v>37</v>
      </c>
      <c r="B551" s="1">
        <v>1387</v>
      </c>
      <c r="C551" s="1">
        <v>1397</v>
      </c>
      <c r="D551" s="1">
        <v>10</v>
      </c>
      <c r="E551" s="1">
        <f t="shared" si="64"/>
        <v>422.75760000000002</v>
      </c>
      <c r="F551" s="1">
        <f t="shared" si="65"/>
        <v>425.80560000000003</v>
      </c>
      <c r="G551" s="1">
        <f t="shared" si="66"/>
        <v>3.048</v>
      </c>
      <c r="H551" s="1" t="s">
        <v>15</v>
      </c>
      <c r="I551" s="1">
        <v>501356</v>
      </c>
      <c r="N551" s="1" t="s">
        <v>57</v>
      </c>
      <c r="Q551" s="1">
        <v>2.7E-2</v>
      </c>
      <c r="R551" s="1">
        <v>1.3</v>
      </c>
      <c r="S551" s="1">
        <v>3.0000000000000001E-3</v>
      </c>
      <c r="W551" s="1">
        <v>3</v>
      </c>
      <c r="X551" s="1">
        <v>267</v>
      </c>
      <c r="Y551" s="1">
        <v>21</v>
      </c>
      <c r="Z551" s="1">
        <v>181</v>
      </c>
      <c r="AA551" s="1">
        <v>1.3</v>
      </c>
      <c r="AB551" s="1">
        <v>23</v>
      </c>
      <c r="AC551" s="1">
        <v>18</v>
      </c>
      <c r="AD551" s="1">
        <v>3163</v>
      </c>
      <c r="AE551" s="1">
        <v>12.18</v>
      </c>
      <c r="AF551" s="1">
        <v>6</v>
      </c>
      <c r="AG551" s="1" t="s">
        <v>40</v>
      </c>
      <c r="AH551" s="1" t="s">
        <v>41</v>
      </c>
      <c r="AI551" s="1">
        <v>5</v>
      </c>
      <c r="AJ551" s="1">
        <v>16</v>
      </c>
      <c r="AK551" s="1">
        <v>1.4</v>
      </c>
      <c r="AL551" s="1" t="s">
        <v>45</v>
      </c>
      <c r="AM551" s="1" t="s">
        <v>45</v>
      </c>
      <c r="AN551" s="1">
        <v>234</v>
      </c>
      <c r="AO551" s="1">
        <v>0.96</v>
      </c>
      <c r="AP551" s="1">
        <v>0.127</v>
      </c>
      <c r="AQ551" s="1">
        <v>9</v>
      </c>
      <c r="AR551" s="1">
        <v>33</v>
      </c>
      <c r="AS551" s="1">
        <v>1.49</v>
      </c>
      <c r="AT551" s="1">
        <v>30</v>
      </c>
      <c r="AU551" s="1">
        <v>0.03</v>
      </c>
      <c r="AV551" s="1" t="s">
        <v>44</v>
      </c>
      <c r="AW551" s="1">
        <v>3.2</v>
      </c>
      <c r="AX551" s="1">
        <v>0.02</v>
      </c>
      <c r="AY551" s="1">
        <v>0.21</v>
      </c>
      <c r="AZ551" s="1">
        <v>2</v>
      </c>
    </row>
    <row r="552" spans="1:52" s="1" customFormat="1" x14ac:dyDescent="0.25">
      <c r="A552" s="1" t="s">
        <v>37</v>
      </c>
      <c r="B552" s="1">
        <v>1397</v>
      </c>
      <c r="C552" s="1">
        <v>1407</v>
      </c>
      <c r="D552" s="1">
        <v>10</v>
      </c>
      <c r="E552" s="1">
        <f t="shared" si="64"/>
        <v>425.80560000000003</v>
      </c>
      <c r="F552" s="1">
        <f t="shared" si="65"/>
        <v>428.85360000000003</v>
      </c>
      <c r="G552" s="1">
        <f t="shared" si="66"/>
        <v>3.048</v>
      </c>
      <c r="H552" s="1" t="s">
        <v>15</v>
      </c>
      <c r="I552" s="1">
        <v>501358</v>
      </c>
      <c r="N552" s="1" t="s">
        <v>57</v>
      </c>
      <c r="Q552" s="1">
        <v>0.02</v>
      </c>
      <c r="R552" s="1">
        <v>1.6</v>
      </c>
      <c r="S552" s="1">
        <v>2E-3</v>
      </c>
      <c r="W552" s="1">
        <v>1</v>
      </c>
      <c r="X552" s="1">
        <v>191</v>
      </c>
      <c r="Y552" s="1">
        <v>55</v>
      </c>
      <c r="Z552" s="1">
        <v>577</v>
      </c>
      <c r="AA552" s="1">
        <v>1.6</v>
      </c>
      <c r="AB552" s="1">
        <v>25</v>
      </c>
      <c r="AC552" s="1">
        <v>11</v>
      </c>
      <c r="AD552" s="1">
        <v>4092</v>
      </c>
      <c r="AE552" s="1">
        <v>12.87</v>
      </c>
      <c r="AF552" s="1">
        <v>6</v>
      </c>
      <c r="AG552" s="1" t="s">
        <v>40</v>
      </c>
      <c r="AH552" s="1" t="s">
        <v>41</v>
      </c>
      <c r="AI552" s="1">
        <v>6</v>
      </c>
      <c r="AJ552" s="1">
        <v>11</v>
      </c>
      <c r="AK552" s="1">
        <v>5.9</v>
      </c>
      <c r="AL552" s="1" t="s">
        <v>45</v>
      </c>
      <c r="AM552" s="1" t="s">
        <v>45</v>
      </c>
      <c r="AN552" s="1">
        <v>278</v>
      </c>
      <c r="AO552" s="1">
        <v>0.8</v>
      </c>
      <c r="AP552" s="1">
        <v>0.17499999999999999</v>
      </c>
      <c r="AQ552" s="1">
        <v>12</v>
      </c>
      <c r="AR552" s="1">
        <v>33</v>
      </c>
      <c r="AS552" s="1">
        <v>1.58</v>
      </c>
      <c r="AT552" s="1">
        <v>22</v>
      </c>
      <c r="AU552" s="1">
        <v>0.01</v>
      </c>
      <c r="AV552" s="1" t="s">
        <v>44</v>
      </c>
      <c r="AW552" s="1">
        <v>3.28</v>
      </c>
      <c r="AX552" s="1" t="s">
        <v>46</v>
      </c>
      <c r="AY552" s="1">
        <v>0.14000000000000001</v>
      </c>
      <c r="AZ552" s="1" t="s">
        <v>41</v>
      </c>
    </row>
    <row r="553" spans="1:52" s="1" customFormat="1" x14ac:dyDescent="0.25">
      <c r="A553" s="1" t="s">
        <v>37</v>
      </c>
      <c r="B553" s="1">
        <v>1407</v>
      </c>
      <c r="C553" s="1">
        <v>1417</v>
      </c>
      <c r="D553" s="1">
        <v>10</v>
      </c>
      <c r="E553" s="1">
        <f t="shared" si="64"/>
        <v>428.85360000000003</v>
      </c>
      <c r="F553" s="1">
        <f t="shared" si="65"/>
        <v>431.90160000000003</v>
      </c>
      <c r="G553" s="1">
        <f t="shared" si="66"/>
        <v>3.048</v>
      </c>
      <c r="H553" s="1" t="s">
        <v>15</v>
      </c>
      <c r="I553" s="1">
        <v>501359</v>
      </c>
      <c r="N553" s="1" t="s">
        <v>57</v>
      </c>
      <c r="Q553" s="1">
        <v>0.01</v>
      </c>
      <c r="R553" s="1">
        <v>1.6</v>
      </c>
      <c r="S553" s="1">
        <v>5.0000000000000001E-3</v>
      </c>
      <c r="W553" s="1">
        <v>7</v>
      </c>
      <c r="X553" s="1">
        <v>103</v>
      </c>
      <c r="Y553" s="1">
        <v>73</v>
      </c>
      <c r="Z553" s="1">
        <v>469</v>
      </c>
      <c r="AA553" s="1">
        <v>1.6</v>
      </c>
      <c r="AB553" s="1">
        <v>26</v>
      </c>
      <c r="AC553" s="1">
        <v>17</v>
      </c>
      <c r="AD553" s="1">
        <v>3852</v>
      </c>
      <c r="AE553" s="1">
        <v>14.17</v>
      </c>
      <c r="AF553" s="1">
        <v>16</v>
      </c>
      <c r="AG553" s="1" t="s">
        <v>40</v>
      </c>
      <c r="AH553" s="1" t="s">
        <v>41</v>
      </c>
      <c r="AI553" s="1">
        <v>6</v>
      </c>
      <c r="AJ553" s="1">
        <v>26</v>
      </c>
      <c r="AK553" s="1">
        <v>4.2</v>
      </c>
      <c r="AL553" s="1" t="s">
        <v>45</v>
      </c>
      <c r="AM553" s="1">
        <v>6</v>
      </c>
      <c r="AN553" s="1">
        <v>361</v>
      </c>
      <c r="AO553" s="1">
        <v>1.59</v>
      </c>
      <c r="AP553" s="1">
        <v>0.121</v>
      </c>
      <c r="AQ553" s="1">
        <v>13</v>
      </c>
      <c r="AR553" s="1">
        <v>37</v>
      </c>
      <c r="AS553" s="1">
        <v>1.61</v>
      </c>
      <c r="AT553" s="1">
        <v>22</v>
      </c>
      <c r="AU553" s="1">
        <v>0.04</v>
      </c>
      <c r="AV553" s="1" t="s">
        <v>44</v>
      </c>
      <c r="AW553" s="1">
        <v>3.86</v>
      </c>
      <c r="AX553" s="1">
        <v>0.06</v>
      </c>
      <c r="AY553" s="1">
        <v>0.2</v>
      </c>
      <c r="AZ553" s="1" t="s">
        <v>41</v>
      </c>
    </row>
    <row r="554" spans="1:52" s="1" customFormat="1" x14ac:dyDescent="0.25">
      <c r="A554" s="1" t="s">
        <v>38</v>
      </c>
      <c r="B554" s="1">
        <v>38</v>
      </c>
      <c r="C554" s="1">
        <v>47</v>
      </c>
      <c r="D554" s="1">
        <v>9</v>
      </c>
      <c r="E554" s="1">
        <f t="shared" si="64"/>
        <v>11.5824</v>
      </c>
      <c r="F554" s="1">
        <f t="shared" si="65"/>
        <v>14.325600000000001</v>
      </c>
      <c r="G554" s="1">
        <f t="shared" si="66"/>
        <v>2.7432000000000003</v>
      </c>
      <c r="H554" s="1" t="s">
        <v>15</v>
      </c>
      <c r="I554" s="1">
        <v>501360</v>
      </c>
      <c r="N554" s="1" t="s">
        <v>55</v>
      </c>
      <c r="Q554" s="1">
        <v>1.4999999999999999E-2</v>
      </c>
      <c r="R554" s="1">
        <v>0.7</v>
      </c>
      <c r="S554" s="1">
        <v>8.0000000000000002E-3</v>
      </c>
      <c r="W554" s="1">
        <v>3</v>
      </c>
      <c r="X554" s="1">
        <v>146</v>
      </c>
      <c r="Y554" s="1">
        <v>31</v>
      </c>
      <c r="Z554" s="1">
        <v>85</v>
      </c>
      <c r="AA554" s="1">
        <v>0.7</v>
      </c>
      <c r="AB554" s="1">
        <v>27</v>
      </c>
      <c r="AC554" s="1">
        <v>16</v>
      </c>
      <c r="AD554" s="1">
        <v>932</v>
      </c>
      <c r="AE554" s="1">
        <v>3.73</v>
      </c>
      <c r="AF554" s="1">
        <v>90</v>
      </c>
      <c r="AG554" s="1" t="s">
        <v>40</v>
      </c>
      <c r="AH554" s="1" t="s">
        <v>41</v>
      </c>
      <c r="AI554" s="1">
        <v>6</v>
      </c>
      <c r="AJ554" s="1">
        <v>40</v>
      </c>
      <c r="AK554" s="1">
        <v>1.3</v>
      </c>
      <c r="AL554" s="1" t="s">
        <v>45</v>
      </c>
      <c r="AM554" s="1" t="s">
        <v>45</v>
      </c>
      <c r="AN554" s="1">
        <v>71</v>
      </c>
      <c r="AO554" s="1">
        <v>1.54</v>
      </c>
      <c r="AP554" s="1">
        <v>5.2999999999999999E-2</v>
      </c>
      <c r="AQ554" s="1">
        <v>7</v>
      </c>
      <c r="AR554" s="1">
        <v>77</v>
      </c>
      <c r="AS554" s="1">
        <v>1.02</v>
      </c>
      <c r="AT554" s="1">
        <v>62</v>
      </c>
      <c r="AU554" s="1">
        <v>0.06</v>
      </c>
      <c r="AV554" s="1" t="s">
        <v>44</v>
      </c>
      <c r="AW554" s="1">
        <v>2.27</v>
      </c>
      <c r="AX554" s="1">
        <v>0.11</v>
      </c>
      <c r="AY554" s="1">
        <v>0.33</v>
      </c>
      <c r="AZ554" s="1" t="s">
        <v>41</v>
      </c>
    </row>
    <row r="555" spans="1:52" s="1" customFormat="1" x14ac:dyDescent="0.25">
      <c r="A555" s="1" t="s">
        <v>38</v>
      </c>
      <c r="B555" s="1">
        <v>47</v>
      </c>
      <c r="C555" s="1">
        <v>57</v>
      </c>
      <c r="D555" s="1">
        <v>10</v>
      </c>
      <c r="E555" s="1">
        <f t="shared" si="64"/>
        <v>14.325600000000001</v>
      </c>
      <c r="F555" s="1">
        <f t="shared" si="65"/>
        <v>17.3736</v>
      </c>
      <c r="G555" s="1">
        <f t="shared" si="66"/>
        <v>3.048</v>
      </c>
      <c r="H555" s="1" t="s">
        <v>15</v>
      </c>
      <c r="I555" s="1">
        <v>501361</v>
      </c>
      <c r="N555" s="1" t="s">
        <v>55</v>
      </c>
      <c r="Q555" s="1">
        <v>8.0000000000000002E-3</v>
      </c>
      <c r="R555" s="1">
        <v>0.6</v>
      </c>
      <c r="S555" s="1">
        <v>5.0000000000000001E-3</v>
      </c>
      <c r="W555" s="1">
        <v>12</v>
      </c>
      <c r="X555" s="1">
        <v>82</v>
      </c>
      <c r="Y555" s="1">
        <v>20</v>
      </c>
      <c r="Z555" s="1">
        <v>166</v>
      </c>
      <c r="AA555" s="1">
        <v>0.6</v>
      </c>
      <c r="AB555" s="1">
        <v>11</v>
      </c>
      <c r="AC555" s="1">
        <v>14</v>
      </c>
      <c r="AD555" s="1">
        <v>2075</v>
      </c>
      <c r="AE555" s="1">
        <v>5.4</v>
      </c>
      <c r="AF555" s="1">
        <v>133</v>
      </c>
      <c r="AG555" s="1" t="s">
        <v>40</v>
      </c>
      <c r="AH555" s="1" t="s">
        <v>41</v>
      </c>
      <c r="AI555" s="1">
        <v>5</v>
      </c>
      <c r="AJ555" s="1">
        <v>18</v>
      </c>
      <c r="AK555" s="1">
        <v>2</v>
      </c>
      <c r="AL555" s="1" t="s">
        <v>45</v>
      </c>
      <c r="AM555" s="1" t="s">
        <v>45</v>
      </c>
      <c r="AN555" s="1">
        <v>40</v>
      </c>
      <c r="AO555" s="1">
        <v>1.85</v>
      </c>
      <c r="AP555" s="1">
        <v>5.0999999999999997E-2</v>
      </c>
      <c r="AQ555" s="1">
        <v>5</v>
      </c>
      <c r="AR555" s="1">
        <v>4</v>
      </c>
      <c r="AS555" s="1">
        <v>0.92</v>
      </c>
      <c r="AT555" s="1">
        <v>12</v>
      </c>
      <c r="AU555" s="1" t="s">
        <v>46</v>
      </c>
      <c r="AV555" s="1" t="s">
        <v>44</v>
      </c>
      <c r="AW555" s="1">
        <v>0.78</v>
      </c>
      <c r="AX555" s="1">
        <v>0.02</v>
      </c>
      <c r="AY555" s="1">
        <v>0.18</v>
      </c>
      <c r="AZ555" s="1" t="s">
        <v>41</v>
      </c>
    </row>
    <row r="556" spans="1:52" s="1" customFormat="1" x14ac:dyDescent="0.25">
      <c r="A556" s="1" t="s">
        <v>38</v>
      </c>
      <c r="B556" s="1">
        <v>57</v>
      </c>
      <c r="C556" s="1">
        <v>67</v>
      </c>
      <c r="D556" s="1">
        <v>10</v>
      </c>
      <c r="E556" s="1">
        <f t="shared" si="64"/>
        <v>17.3736</v>
      </c>
      <c r="F556" s="1">
        <f t="shared" si="65"/>
        <v>20.421600000000002</v>
      </c>
      <c r="G556" s="1">
        <f t="shared" si="66"/>
        <v>3.048</v>
      </c>
      <c r="H556" s="1" t="s">
        <v>15</v>
      </c>
      <c r="I556" s="1">
        <v>501362</v>
      </c>
      <c r="N556" s="1" t="s">
        <v>55</v>
      </c>
      <c r="Q556" s="1">
        <v>1E-3</v>
      </c>
      <c r="R556" s="1" t="s">
        <v>39</v>
      </c>
      <c r="S556" s="1">
        <v>0.02</v>
      </c>
      <c r="W556" s="1">
        <v>32</v>
      </c>
      <c r="X556" s="1">
        <v>21</v>
      </c>
      <c r="Y556" s="1">
        <v>14</v>
      </c>
      <c r="Z556" s="1">
        <v>53</v>
      </c>
      <c r="AA556" s="1" t="s">
        <v>39</v>
      </c>
      <c r="AB556" s="1">
        <v>15</v>
      </c>
      <c r="AC556" s="1">
        <v>8</v>
      </c>
      <c r="AD556" s="1">
        <v>4455</v>
      </c>
      <c r="AE556" s="1">
        <v>10.87</v>
      </c>
      <c r="AF556" s="1">
        <v>458</v>
      </c>
      <c r="AG556" s="1" t="s">
        <v>40</v>
      </c>
      <c r="AH556" s="1" t="s">
        <v>41</v>
      </c>
      <c r="AI556" s="1" t="s">
        <v>41</v>
      </c>
      <c r="AJ556" s="1">
        <v>5</v>
      </c>
      <c r="AK556" s="1">
        <v>0.7</v>
      </c>
      <c r="AL556" s="1">
        <v>3</v>
      </c>
      <c r="AM556" s="1">
        <v>3</v>
      </c>
      <c r="AN556" s="1">
        <v>29</v>
      </c>
      <c r="AO556" s="1">
        <v>0.61</v>
      </c>
      <c r="AP556" s="1">
        <v>5.5E-2</v>
      </c>
      <c r="AQ556" s="1">
        <v>5</v>
      </c>
      <c r="AR556" s="1">
        <v>2</v>
      </c>
      <c r="AS556" s="1">
        <v>1.24</v>
      </c>
      <c r="AT556" s="1">
        <v>12</v>
      </c>
      <c r="AU556" s="1" t="s">
        <v>43</v>
      </c>
      <c r="AV556" s="1" t="s">
        <v>44</v>
      </c>
      <c r="AW556" s="1">
        <v>0.4</v>
      </c>
      <c r="AX556" s="1" t="s">
        <v>43</v>
      </c>
      <c r="AY556" s="1">
        <v>0.28999999999999998</v>
      </c>
      <c r="AZ556" s="1" t="s">
        <v>41</v>
      </c>
    </row>
    <row r="557" spans="1:52" s="1" customFormat="1" x14ac:dyDescent="0.25">
      <c r="A557" s="1" t="s">
        <v>38</v>
      </c>
      <c r="B557" s="1">
        <v>67</v>
      </c>
      <c r="C557" s="1">
        <v>77</v>
      </c>
      <c r="D557" s="1">
        <v>10</v>
      </c>
      <c r="E557" s="1">
        <f t="shared" si="64"/>
        <v>20.421600000000002</v>
      </c>
      <c r="F557" s="1">
        <f t="shared" si="65"/>
        <v>23.4696</v>
      </c>
      <c r="G557" s="1">
        <f t="shared" si="66"/>
        <v>3.048</v>
      </c>
      <c r="H557" s="1" t="s">
        <v>15</v>
      </c>
      <c r="I557" s="1">
        <v>501363</v>
      </c>
      <c r="N557" s="1" t="s">
        <v>55</v>
      </c>
      <c r="Q557" s="1">
        <v>1.2E-2</v>
      </c>
      <c r="R557" s="1">
        <v>0.5</v>
      </c>
      <c r="S557" s="1">
        <v>0.03</v>
      </c>
      <c r="W557" s="1">
        <v>45</v>
      </c>
      <c r="X557" s="1">
        <v>132</v>
      </c>
      <c r="Y557" s="1">
        <v>30</v>
      </c>
      <c r="Z557" s="1">
        <v>107</v>
      </c>
      <c r="AA557" s="1">
        <v>0.5</v>
      </c>
      <c r="AB557" s="1">
        <v>46</v>
      </c>
      <c r="AC557" s="1">
        <v>20</v>
      </c>
      <c r="AD557" s="1">
        <v>1692</v>
      </c>
      <c r="AE557" s="1">
        <v>5.36</v>
      </c>
      <c r="AF557" s="1">
        <v>476</v>
      </c>
      <c r="AG557" s="1" t="s">
        <v>40</v>
      </c>
      <c r="AH557" s="1" t="s">
        <v>41</v>
      </c>
      <c r="AI557" s="1">
        <v>2</v>
      </c>
      <c r="AJ557" s="1">
        <v>10</v>
      </c>
      <c r="AK557" s="1">
        <v>0.9</v>
      </c>
      <c r="AL557" s="1">
        <v>25</v>
      </c>
      <c r="AM557" s="1">
        <v>4</v>
      </c>
      <c r="AN557" s="1">
        <v>28</v>
      </c>
      <c r="AO557" s="1">
        <v>1.29</v>
      </c>
      <c r="AP557" s="1">
        <v>5.5E-2</v>
      </c>
      <c r="AQ557" s="1">
        <v>5</v>
      </c>
      <c r="AR557" s="1">
        <v>3</v>
      </c>
      <c r="AS557" s="1">
        <v>0.78</v>
      </c>
      <c r="AT557" s="1">
        <v>11</v>
      </c>
      <c r="AU557" s="1" t="s">
        <v>43</v>
      </c>
      <c r="AV557" s="1" t="s">
        <v>44</v>
      </c>
      <c r="AW557" s="1">
        <v>0.41</v>
      </c>
      <c r="AX557" s="1" t="s">
        <v>43</v>
      </c>
      <c r="AY557" s="1">
        <v>0.27</v>
      </c>
      <c r="AZ557" s="1" t="s">
        <v>41</v>
      </c>
    </row>
    <row r="558" spans="1:52" s="1" customFormat="1" x14ac:dyDescent="0.25">
      <c r="A558" s="1" t="s">
        <v>38</v>
      </c>
      <c r="B558" s="1">
        <v>77</v>
      </c>
      <c r="C558" s="1">
        <v>87</v>
      </c>
      <c r="D558" s="1">
        <v>10</v>
      </c>
      <c r="E558" s="1">
        <f t="shared" si="64"/>
        <v>23.4696</v>
      </c>
      <c r="F558" s="1">
        <f t="shared" si="65"/>
        <v>26.517600000000002</v>
      </c>
      <c r="G558" s="1">
        <f t="shared" si="66"/>
        <v>3.048</v>
      </c>
      <c r="H558" s="1" t="s">
        <v>15</v>
      </c>
      <c r="I558" s="1">
        <v>501365</v>
      </c>
      <c r="N558" s="1" t="s">
        <v>55</v>
      </c>
      <c r="Q558" s="1">
        <v>3.0000000000000001E-3</v>
      </c>
      <c r="R558" s="1" t="s">
        <v>39</v>
      </c>
      <c r="S558" s="1">
        <v>0</v>
      </c>
      <c r="W558" s="1">
        <v>65</v>
      </c>
      <c r="X558" s="1">
        <v>40</v>
      </c>
      <c r="Y558" s="1">
        <v>9</v>
      </c>
      <c r="Z558" s="1">
        <v>138</v>
      </c>
      <c r="AA558" s="1" t="s">
        <v>39</v>
      </c>
      <c r="AB558" s="1">
        <v>41</v>
      </c>
      <c r="AC558" s="1">
        <v>13</v>
      </c>
      <c r="AD558" s="1">
        <v>4175</v>
      </c>
      <c r="AE558" s="1">
        <v>13.35</v>
      </c>
      <c r="AF558" s="1">
        <v>68</v>
      </c>
      <c r="AG558" s="1" t="s">
        <v>40</v>
      </c>
      <c r="AH558" s="1" t="s">
        <v>41</v>
      </c>
      <c r="AI558" s="1" t="s">
        <v>41</v>
      </c>
      <c r="AJ558" s="1">
        <v>4</v>
      </c>
      <c r="AK558" s="1" t="s">
        <v>42</v>
      </c>
      <c r="AL558" s="1">
        <v>16</v>
      </c>
      <c r="AM558" s="1" t="s">
        <v>45</v>
      </c>
      <c r="AN558" s="1">
        <v>31</v>
      </c>
      <c r="AO558" s="1">
        <v>0.61</v>
      </c>
      <c r="AP558" s="1">
        <v>5.8999999999999997E-2</v>
      </c>
      <c r="AQ558" s="1">
        <v>5</v>
      </c>
      <c r="AR558" s="1" t="s">
        <v>47</v>
      </c>
      <c r="AS558" s="1">
        <v>1.39</v>
      </c>
      <c r="AT558" s="1">
        <v>7</v>
      </c>
      <c r="AU558" s="1" t="s">
        <v>43</v>
      </c>
      <c r="AV558" s="1" t="s">
        <v>44</v>
      </c>
      <c r="AW558" s="1">
        <v>0.3</v>
      </c>
      <c r="AX558" s="1" t="s">
        <v>43</v>
      </c>
      <c r="AY558" s="1">
        <v>0.23</v>
      </c>
      <c r="AZ558" s="1" t="s">
        <v>41</v>
      </c>
    </row>
    <row r="559" spans="1:52" s="1" customFormat="1" x14ac:dyDescent="0.25">
      <c r="A559" s="1" t="s">
        <v>38</v>
      </c>
      <c r="B559" s="1">
        <v>87</v>
      </c>
      <c r="C559" s="1">
        <v>97</v>
      </c>
      <c r="D559" s="1">
        <v>10</v>
      </c>
      <c r="E559" s="1">
        <f t="shared" si="64"/>
        <v>26.517600000000002</v>
      </c>
      <c r="F559" s="1">
        <f t="shared" si="65"/>
        <v>29.5656</v>
      </c>
      <c r="G559" s="1">
        <f t="shared" si="66"/>
        <v>3.048</v>
      </c>
      <c r="H559" s="1" t="s">
        <v>15</v>
      </c>
      <c r="I559" s="1">
        <v>501366</v>
      </c>
      <c r="N559" s="1" t="s">
        <v>55</v>
      </c>
      <c r="Q559" s="1">
        <v>1E-3</v>
      </c>
      <c r="R559" s="1">
        <v>0.5</v>
      </c>
      <c r="S559" s="1">
        <v>2.3E-2</v>
      </c>
      <c r="W559" s="1">
        <v>32</v>
      </c>
      <c r="X559" s="1">
        <v>3</v>
      </c>
      <c r="Y559" s="1" t="s">
        <v>45</v>
      </c>
      <c r="Z559" s="1">
        <v>18</v>
      </c>
      <c r="AA559" s="1">
        <v>0.5</v>
      </c>
      <c r="AB559" s="1">
        <v>42</v>
      </c>
      <c r="AC559" s="1">
        <v>15</v>
      </c>
      <c r="AD559" s="1">
        <v>5468</v>
      </c>
      <c r="AE559" s="1">
        <v>17.190000000000001</v>
      </c>
      <c r="AF559" s="1">
        <v>697</v>
      </c>
      <c r="AG559" s="1" t="s">
        <v>40</v>
      </c>
      <c r="AH559" s="1" t="s">
        <v>41</v>
      </c>
      <c r="AI559" s="1">
        <v>4</v>
      </c>
      <c r="AJ559" s="1">
        <v>5</v>
      </c>
      <c r="AK559" s="1" t="s">
        <v>48</v>
      </c>
      <c r="AL559" s="1" t="s">
        <v>45</v>
      </c>
      <c r="AM559" s="1">
        <v>6</v>
      </c>
      <c r="AN559" s="1">
        <v>44</v>
      </c>
      <c r="AO559" s="1">
        <v>0.89</v>
      </c>
      <c r="AP559" s="1">
        <v>7.4999999999999997E-2</v>
      </c>
      <c r="AQ559" s="1">
        <v>5</v>
      </c>
      <c r="AR559" s="1">
        <v>25</v>
      </c>
      <c r="AS559" s="1">
        <v>1.87</v>
      </c>
      <c r="AT559" s="1">
        <v>10</v>
      </c>
      <c r="AU559" s="1" t="s">
        <v>46</v>
      </c>
      <c r="AV559" s="1" t="s">
        <v>44</v>
      </c>
      <c r="AW559" s="1">
        <v>0.51</v>
      </c>
      <c r="AX559" s="1" t="s">
        <v>46</v>
      </c>
      <c r="AY559" s="1">
        <v>0.19</v>
      </c>
      <c r="AZ559" s="1" t="s">
        <v>41</v>
      </c>
    </row>
    <row r="560" spans="1:52" s="1" customFormat="1" x14ac:dyDescent="0.25">
      <c r="A560" s="1" t="s">
        <v>38</v>
      </c>
      <c r="B560" s="1">
        <v>97</v>
      </c>
      <c r="C560" s="1">
        <v>107</v>
      </c>
      <c r="D560" s="1">
        <v>10</v>
      </c>
      <c r="E560" s="1">
        <f t="shared" si="64"/>
        <v>29.5656</v>
      </c>
      <c r="F560" s="1">
        <f t="shared" si="65"/>
        <v>32.613599999999998</v>
      </c>
      <c r="G560" s="1">
        <f t="shared" si="66"/>
        <v>3.048</v>
      </c>
      <c r="H560" s="1" t="s">
        <v>15</v>
      </c>
      <c r="I560" s="1">
        <v>501367</v>
      </c>
      <c r="N560" s="1" t="s">
        <v>55</v>
      </c>
      <c r="Q560" s="1">
        <v>6.0000000000000001E-3</v>
      </c>
      <c r="R560" s="1">
        <v>0.8</v>
      </c>
      <c r="S560" s="1">
        <v>7.0000000000000001E-3</v>
      </c>
      <c r="W560" s="1">
        <v>5</v>
      </c>
      <c r="X560" s="1">
        <v>47</v>
      </c>
      <c r="Y560" s="1">
        <v>5</v>
      </c>
      <c r="Z560" s="1">
        <v>62</v>
      </c>
      <c r="AA560" s="1">
        <v>0.8</v>
      </c>
      <c r="AB560" s="1">
        <v>68</v>
      </c>
      <c r="AC560" s="1">
        <v>22</v>
      </c>
      <c r="AD560" s="1">
        <v>6167</v>
      </c>
      <c r="AE560" s="1">
        <v>19.86</v>
      </c>
      <c r="AF560" s="1">
        <v>67</v>
      </c>
      <c r="AG560" s="1" t="s">
        <v>40</v>
      </c>
      <c r="AH560" s="1" t="s">
        <v>41</v>
      </c>
      <c r="AI560" s="1">
        <v>4</v>
      </c>
      <c r="AJ560" s="1">
        <v>5</v>
      </c>
      <c r="AK560" s="1" t="s">
        <v>48</v>
      </c>
      <c r="AL560" s="1" t="s">
        <v>45</v>
      </c>
      <c r="AM560" s="1">
        <v>7</v>
      </c>
      <c r="AN560" s="1">
        <v>103</v>
      </c>
      <c r="AO560" s="1">
        <v>0.74</v>
      </c>
      <c r="AP560" s="1">
        <v>7.3999999999999996E-2</v>
      </c>
      <c r="AQ560" s="1">
        <v>6</v>
      </c>
      <c r="AR560" s="1">
        <v>141</v>
      </c>
      <c r="AS560" s="1">
        <v>2.25</v>
      </c>
      <c r="AT560" s="1">
        <v>12</v>
      </c>
      <c r="AU560" s="1" t="s">
        <v>46</v>
      </c>
      <c r="AV560" s="1" t="s">
        <v>44</v>
      </c>
      <c r="AW560" s="1">
        <v>2.08</v>
      </c>
      <c r="AX560" s="1" t="s">
        <v>46</v>
      </c>
      <c r="AY560" s="1">
        <v>0.2</v>
      </c>
      <c r="AZ560" s="1" t="s">
        <v>41</v>
      </c>
    </row>
    <row r="561" spans="1:52" s="1" customFormat="1" x14ac:dyDescent="0.25">
      <c r="A561" s="1" t="s">
        <v>38</v>
      </c>
      <c r="B561" s="1">
        <v>107</v>
      </c>
      <c r="C561" s="1">
        <v>117</v>
      </c>
      <c r="D561" s="1">
        <v>10</v>
      </c>
      <c r="E561" s="1">
        <f t="shared" si="64"/>
        <v>32.613599999999998</v>
      </c>
      <c r="F561" s="1">
        <f t="shared" si="65"/>
        <v>35.6616</v>
      </c>
      <c r="G561" s="1">
        <f t="shared" si="66"/>
        <v>3.048</v>
      </c>
      <c r="H561" s="1" t="s">
        <v>15</v>
      </c>
      <c r="I561" s="1">
        <v>501368</v>
      </c>
      <c r="N561" s="1" t="s">
        <v>55</v>
      </c>
      <c r="Q561" s="1">
        <v>3.5999999999999997E-2</v>
      </c>
      <c r="R561" s="1">
        <v>0.7</v>
      </c>
      <c r="S561" s="1">
        <v>2E-3</v>
      </c>
      <c r="W561" s="1">
        <v>5</v>
      </c>
      <c r="X561" s="1">
        <v>363</v>
      </c>
      <c r="Y561" s="1">
        <v>13</v>
      </c>
      <c r="Z561" s="1">
        <v>77</v>
      </c>
      <c r="AA561" s="1">
        <v>0.7</v>
      </c>
      <c r="AB561" s="1">
        <v>29</v>
      </c>
      <c r="AC561" s="1">
        <v>26</v>
      </c>
      <c r="AD561" s="1">
        <v>1254</v>
      </c>
      <c r="AE561" s="1">
        <v>6.13</v>
      </c>
      <c r="AF561" s="1">
        <v>27</v>
      </c>
      <c r="AG561" s="1" t="s">
        <v>40</v>
      </c>
      <c r="AH561" s="1" t="s">
        <v>41</v>
      </c>
      <c r="AI561" s="1" t="s">
        <v>41</v>
      </c>
      <c r="AJ561" s="1">
        <v>19</v>
      </c>
      <c r="AK561" s="1">
        <v>1.3</v>
      </c>
      <c r="AL561" s="1">
        <v>3</v>
      </c>
      <c r="AM561" s="1" t="s">
        <v>45</v>
      </c>
      <c r="AN561" s="1">
        <v>85</v>
      </c>
      <c r="AO561" s="1">
        <v>1.85</v>
      </c>
      <c r="AP561" s="1">
        <v>7.6999999999999999E-2</v>
      </c>
      <c r="AQ561" s="1">
        <v>5</v>
      </c>
      <c r="AR561" s="1">
        <v>32</v>
      </c>
      <c r="AS561" s="1">
        <v>1.03</v>
      </c>
      <c r="AT561" s="1">
        <v>13</v>
      </c>
      <c r="AU561" s="1">
        <v>0.03</v>
      </c>
      <c r="AV561" s="1" t="s">
        <v>44</v>
      </c>
      <c r="AW561" s="1">
        <v>1.29</v>
      </c>
      <c r="AX561" s="1">
        <v>0.06</v>
      </c>
      <c r="AY561" s="1">
        <v>0.14000000000000001</v>
      </c>
      <c r="AZ561" s="1">
        <v>2</v>
      </c>
    </row>
    <row r="562" spans="1:52" s="1" customFormat="1" x14ac:dyDescent="0.25">
      <c r="A562" s="1" t="s">
        <v>38</v>
      </c>
      <c r="B562" s="1">
        <v>117</v>
      </c>
      <c r="C562" s="1">
        <v>127</v>
      </c>
      <c r="D562" s="1">
        <v>10</v>
      </c>
      <c r="E562" s="1">
        <f t="shared" si="64"/>
        <v>35.6616</v>
      </c>
      <c r="F562" s="1">
        <f t="shared" si="65"/>
        <v>38.709600000000002</v>
      </c>
      <c r="G562" s="1">
        <f t="shared" si="66"/>
        <v>3.048</v>
      </c>
      <c r="H562" s="1" t="s">
        <v>15</v>
      </c>
      <c r="I562" s="1">
        <v>501369</v>
      </c>
      <c r="N562" s="1" t="s">
        <v>55</v>
      </c>
      <c r="Q562" s="1">
        <v>1.9E-2</v>
      </c>
      <c r="R562" s="1" t="s">
        <v>39</v>
      </c>
      <c r="S562" s="1">
        <v>0</v>
      </c>
      <c r="W562" s="1">
        <v>4</v>
      </c>
      <c r="X562" s="1">
        <v>193</v>
      </c>
      <c r="Y562" s="1">
        <v>21</v>
      </c>
      <c r="Z562" s="1">
        <v>59</v>
      </c>
      <c r="AA562" s="1" t="s">
        <v>39</v>
      </c>
      <c r="AB562" s="1">
        <v>18</v>
      </c>
      <c r="AC562" s="1">
        <v>16</v>
      </c>
      <c r="AD562" s="1">
        <v>267</v>
      </c>
      <c r="AE562" s="1">
        <v>2.64</v>
      </c>
      <c r="AF562" s="1">
        <v>20</v>
      </c>
      <c r="AG562" s="1" t="s">
        <v>40</v>
      </c>
      <c r="AH562" s="1" t="s">
        <v>41</v>
      </c>
      <c r="AI562" s="1" t="s">
        <v>41</v>
      </c>
      <c r="AJ562" s="1">
        <v>38</v>
      </c>
      <c r="AK562" s="1">
        <v>0.5</v>
      </c>
      <c r="AL562" s="1" t="s">
        <v>45</v>
      </c>
      <c r="AM562" s="1">
        <v>4</v>
      </c>
      <c r="AN562" s="1">
        <v>74</v>
      </c>
      <c r="AO562" s="1">
        <v>1.33</v>
      </c>
      <c r="AP562" s="1">
        <v>0.04</v>
      </c>
      <c r="AQ562" s="1">
        <v>3</v>
      </c>
      <c r="AR562" s="1">
        <v>10</v>
      </c>
      <c r="AS562" s="1">
        <v>0.62</v>
      </c>
      <c r="AT562" s="1">
        <v>17</v>
      </c>
      <c r="AU562" s="1">
        <v>0.04</v>
      </c>
      <c r="AV562" s="1" t="s">
        <v>44</v>
      </c>
      <c r="AW562" s="1">
        <v>1.68</v>
      </c>
      <c r="AX562" s="1">
        <v>0.17</v>
      </c>
      <c r="AY562" s="1">
        <v>0.04</v>
      </c>
      <c r="AZ562" s="1" t="s">
        <v>41</v>
      </c>
    </row>
    <row r="563" spans="1:52" s="1" customFormat="1" x14ac:dyDescent="0.25">
      <c r="A563" s="1" t="s">
        <v>38</v>
      </c>
      <c r="B563" s="1">
        <v>127</v>
      </c>
      <c r="C563" s="1">
        <v>137</v>
      </c>
      <c r="D563" s="1">
        <v>10</v>
      </c>
      <c r="E563" s="1">
        <f t="shared" si="64"/>
        <v>38.709600000000002</v>
      </c>
      <c r="F563" s="1">
        <f t="shared" si="65"/>
        <v>41.757600000000004</v>
      </c>
      <c r="G563" s="1">
        <f t="shared" si="66"/>
        <v>3.048</v>
      </c>
      <c r="H563" s="1" t="s">
        <v>15</v>
      </c>
      <c r="I563" s="1">
        <v>501370</v>
      </c>
      <c r="N563" s="1" t="s">
        <v>55</v>
      </c>
      <c r="Q563" s="1">
        <v>1.2999999999999999E-2</v>
      </c>
      <c r="R563" s="1" t="s">
        <v>39</v>
      </c>
      <c r="S563" s="1">
        <v>0</v>
      </c>
      <c r="W563" s="1">
        <v>6</v>
      </c>
      <c r="X563" s="1">
        <v>141</v>
      </c>
      <c r="Y563" s="1">
        <v>12</v>
      </c>
      <c r="Z563" s="1">
        <v>48</v>
      </c>
      <c r="AA563" s="1" t="s">
        <v>39</v>
      </c>
      <c r="AB563" s="1">
        <v>14</v>
      </c>
      <c r="AC563" s="1">
        <v>10</v>
      </c>
      <c r="AD563" s="1">
        <v>323</v>
      </c>
      <c r="AE563" s="1">
        <v>2.14</v>
      </c>
      <c r="AF563" s="1">
        <v>20</v>
      </c>
      <c r="AG563" s="1" t="s">
        <v>40</v>
      </c>
      <c r="AH563" s="1" t="s">
        <v>41</v>
      </c>
      <c r="AI563" s="1" t="s">
        <v>41</v>
      </c>
      <c r="AJ563" s="1">
        <v>21</v>
      </c>
      <c r="AK563" s="1" t="s">
        <v>42</v>
      </c>
      <c r="AL563" s="1" t="s">
        <v>45</v>
      </c>
      <c r="AM563" s="1" t="s">
        <v>45</v>
      </c>
      <c r="AN563" s="1">
        <v>60</v>
      </c>
      <c r="AO563" s="1">
        <v>1.4</v>
      </c>
      <c r="AP563" s="1">
        <v>4.2000000000000003E-2</v>
      </c>
      <c r="AQ563" s="1">
        <v>4</v>
      </c>
      <c r="AR563" s="1">
        <v>8</v>
      </c>
      <c r="AS563" s="1">
        <v>0.48</v>
      </c>
      <c r="AT563" s="1">
        <v>15</v>
      </c>
      <c r="AU563" s="1">
        <v>0.03</v>
      </c>
      <c r="AV563" s="1" t="s">
        <v>44</v>
      </c>
      <c r="AW563" s="1">
        <v>0.96</v>
      </c>
      <c r="AX563" s="1">
        <v>0.08</v>
      </c>
      <c r="AY563" s="1">
        <v>7.0000000000000007E-2</v>
      </c>
      <c r="AZ563" s="1" t="s">
        <v>41</v>
      </c>
    </row>
    <row r="564" spans="1:52" s="1" customFormat="1" x14ac:dyDescent="0.25">
      <c r="A564" s="1" t="s">
        <v>38</v>
      </c>
      <c r="B564" s="1">
        <v>137</v>
      </c>
      <c r="C564" s="1">
        <v>147</v>
      </c>
      <c r="D564" s="1">
        <v>10</v>
      </c>
      <c r="E564" s="1">
        <f t="shared" si="64"/>
        <v>41.757600000000004</v>
      </c>
      <c r="F564" s="1">
        <f t="shared" si="65"/>
        <v>44.805600000000005</v>
      </c>
      <c r="G564" s="1">
        <f t="shared" si="66"/>
        <v>3.048</v>
      </c>
      <c r="H564" s="1" t="s">
        <v>15</v>
      </c>
      <c r="I564" s="1">
        <v>501371</v>
      </c>
      <c r="N564" s="1" t="s">
        <v>55</v>
      </c>
      <c r="Q564" s="1">
        <v>8.9999999999999993E-3</v>
      </c>
      <c r="R564" s="1" t="s">
        <v>39</v>
      </c>
      <c r="S564" s="1">
        <v>0</v>
      </c>
      <c r="W564" s="1">
        <v>6</v>
      </c>
      <c r="X564" s="1">
        <v>90</v>
      </c>
      <c r="Y564" s="1">
        <v>32</v>
      </c>
      <c r="Z564" s="1">
        <v>89</v>
      </c>
      <c r="AA564" s="1" t="s">
        <v>39</v>
      </c>
      <c r="AB564" s="1">
        <v>19</v>
      </c>
      <c r="AC564" s="1">
        <v>7</v>
      </c>
      <c r="AD564" s="1">
        <v>227</v>
      </c>
      <c r="AE564" s="1">
        <v>1.57</v>
      </c>
      <c r="AF564" s="1">
        <v>14</v>
      </c>
      <c r="AG564" s="1" t="s">
        <v>40</v>
      </c>
      <c r="AH564" s="1" t="s">
        <v>41</v>
      </c>
      <c r="AI564" s="1" t="s">
        <v>41</v>
      </c>
      <c r="AJ564" s="1">
        <v>30</v>
      </c>
      <c r="AK564" s="1">
        <v>0.7</v>
      </c>
      <c r="AL564" s="1" t="s">
        <v>45</v>
      </c>
      <c r="AM564" s="1" t="s">
        <v>45</v>
      </c>
      <c r="AN564" s="1">
        <v>62</v>
      </c>
      <c r="AO564" s="1">
        <v>0.87</v>
      </c>
      <c r="AP564" s="1">
        <v>5.8000000000000003E-2</v>
      </c>
      <c r="AQ564" s="1">
        <v>3</v>
      </c>
      <c r="AR564" s="1">
        <v>9</v>
      </c>
      <c r="AS564" s="1">
        <v>0.43</v>
      </c>
      <c r="AT564" s="1">
        <v>22</v>
      </c>
      <c r="AU564" s="1">
        <v>0.05</v>
      </c>
      <c r="AV564" s="1" t="s">
        <v>44</v>
      </c>
      <c r="AW564" s="1">
        <v>1.03</v>
      </c>
      <c r="AX564" s="1">
        <v>0.13</v>
      </c>
      <c r="AY564" s="1">
        <v>0.02</v>
      </c>
      <c r="AZ564" s="1" t="s">
        <v>41</v>
      </c>
    </row>
    <row r="565" spans="1:52" s="1" customFormat="1" x14ac:dyDescent="0.25">
      <c r="A565" s="1" t="s">
        <v>38</v>
      </c>
      <c r="B565" s="1">
        <v>147</v>
      </c>
      <c r="C565" s="1">
        <v>157</v>
      </c>
      <c r="D565" s="1">
        <v>10</v>
      </c>
      <c r="E565" s="1">
        <f t="shared" si="64"/>
        <v>44.805600000000005</v>
      </c>
      <c r="F565" s="1">
        <f t="shared" si="65"/>
        <v>47.8536</v>
      </c>
      <c r="G565" s="1">
        <f t="shared" si="66"/>
        <v>3.048</v>
      </c>
      <c r="H565" s="1" t="s">
        <v>15</v>
      </c>
      <c r="I565" s="1">
        <v>501372</v>
      </c>
      <c r="N565" s="1" t="s">
        <v>55</v>
      </c>
      <c r="Q565" s="1">
        <v>1.0999999999999999E-2</v>
      </c>
      <c r="R565" s="1">
        <v>0.5</v>
      </c>
      <c r="S565" s="1">
        <v>3.0000000000000001E-3</v>
      </c>
      <c r="W565" s="1">
        <v>4</v>
      </c>
      <c r="X565" s="1">
        <v>113</v>
      </c>
      <c r="Y565" s="1">
        <v>17</v>
      </c>
      <c r="Z565" s="1">
        <v>190</v>
      </c>
      <c r="AA565" s="1">
        <v>0.5</v>
      </c>
      <c r="AB565" s="1">
        <v>12</v>
      </c>
      <c r="AC565" s="1">
        <v>9</v>
      </c>
      <c r="AD565" s="1">
        <v>439</v>
      </c>
      <c r="AE565" s="1">
        <v>2</v>
      </c>
      <c r="AF565" s="1">
        <v>89</v>
      </c>
      <c r="AG565" s="1" t="s">
        <v>40</v>
      </c>
      <c r="AH565" s="1" t="s">
        <v>41</v>
      </c>
      <c r="AI565" s="1">
        <v>3</v>
      </c>
      <c r="AJ565" s="1">
        <v>31</v>
      </c>
      <c r="AK565" s="1">
        <v>2.1</v>
      </c>
      <c r="AL565" s="1" t="s">
        <v>45</v>
      </c>
      <c r="AM565" s="1" t="s">
        <v>45</v>
      </c>
      <c r="AN565" s="1">
        <v>60</v>
      </c>
      <c r="AO565" s="1">
        <v>1.41</v>
      </c>
      <c r="AP565" s="1">
        <v>3.6999999999999998E-2</v>
      </c>
      <c r="AQ565" s="1">
        <v>4</v>
      </c>
      <c r="AR565" s="1">
        <v>14</v>
      </c>
      <c r="AS565" s="1">
        <v>0.46</v>
      </c>
      <c r="AT565" s="1">
        <v>42</v>
      </c>
      <c r="AU565" s="1">
        <v>0.01</v>
      </c>
      <c r="AV565" s="1" t="s">
        <v>44</v>
      </c>
      <c r="AW565" s="1">
        <v>1.27</v>
      </c>
      <c r="AX565" s="1">
        <v>0.1</v>
      </c>
      <c r="AY565" s="1">
        <v>7.0000000000000007E-2</v>
      </c>
      <c r="AZ565" s="1" t="s">
        <v>41</v>
      </c>
    </row>
    <row r="566" spans="1:52" s="1" customFormat="1" x14ac:dyDescent="0.25">
      <c r="A566" s="1" t="s">
        <v>38</v>
      </c>
      <c r="B566" s="1">
        <v>157</v>
      </c>
      <c r="C566" s="1">
        <v>167</v>
      </c>
      <c r="D566" s="1">
        <v>10</v>
      </c>
      <c r="E566" s="1">
        <f t="shared" si="64"/>
        <v>47.8536</v>
      </c>
      <c r="F566" s="1">
        <f t="shared" si="65"/>
        <v>50.901600000000002</v>
      </c>
      <c r="G566" s="1">
        <f t="shared" si="66"/>
        <v>3.048</v>
      </c>
      <c r="H566" s="1" t="s">
        <v>15</v>
      </c>
      <c r="I566" s="1">
        <v>501373</v>
      </c>
      <c r="N566" s="1" t="s">
        <v>55</v>
      </c>
      <c r="Q566" s="1">
        <v>5.0000000000000001E-3</v>
      </c>
      <c r="R566" s="1">
        <v>0.3</v>
      </c>
      <c r="S566" s="1">
        <v>0</v>
      </c>
      <c r="W566" s="1">
        <v>12</v>
      </c>
      <c r="X566" s="1">
        <v>49</v>
      </c>
      <c r="Y566" s="1">
        <v>16</v>
      </c>
      <c r="Z566" s="1">
        <v>59</v>
      </c>
      <c r="AA566" s="1">
        <v>0.3</v>
      </c>
      <c r="AB566" s="1">
        <v>8</v>
      </c>
      <c r="AC566" s="1">
        <v>8</v>
      </c>
      <c r="AD566" s="1">
        <v>432</v>
      </c>
      <c r="AE566" s="1">
        <v>1.83</v>
      </c>
      <c r="AF566" s="1">
        <v>33</v>
      </c>
      <c r="AG566" s="1" t="s">
        <v>40</v>
      </c>
      <c r="AH566" s="1" t="s">
        <v>41</v>
      </c>
      <c r="AI566" s="1">
        <v>2</v>
      </c>
      <c r="AJ566" s="1">
        <v>47</v>
      </c>
      <c r="AK566" s="1">
        <v>0.8</v>
      </c>
      <c r="AL566" s="1" t="s">
        <v>45</v>
      </c>
      <c r="AM566" s="1" t="s">
        <v>45</v>
      </c>
      <c r="AN566" s="1">
        <v>60</v>
      </c>
      <c r="AO566" s="1">
        <v>1.57</v>
      </c>
      <c r="AP566" s="1">
        <v>2.9000000000000001E-2</v>
      </c>
      <c r="AQ566" s="1">
        <v>3</v>
      </c>
      <c r="AR566" s="1">
        <v>10</v>
      </c>
      <c r="AS566" s="1">
        <v>0.46</v>
      </c>
      <c r="AT566" s="1">
        <v>80</v>
      </c>
      <c r="AU566" s="1">
        <v>0.01</v>
      </c>
      <c r="AV566" s="1" t="s">
        <v>44</v>
      </c>
      <c r="AW566" s="1">
        <v>1.32</v>
      </c>
      <c r="AX566" s="1">
        <v>0.11</v>
      </c>
      <c r="AY566" s="1">
        <v>0.03</v>
      </c>
      <c r="AZ566" s="1" t="s">
        <v>41</v>
      </c>
    </row>
    <row r="567" spans="1:52" s="1" customFormat="1" x14ac:dyDescent="0.25">
      <c r="A567" s="1" t="s">
        <v>38</v>
      </c>
      <c r="B567" s="1">
        <v>167</v>
      </c>
      <c r="C567" s="1">
        <v>177</v>
      </c>
      <c r="D567" s="1">
        <v>10</v>
      </c>
      <c r="E567" s="1">
        <f t="shared" si="64"/>
        <v>50.901600000000002</v>
      </c>
      <c r="F567" s="1">
        <f t="shared" si="65"/>
        <v>53.949600000000004</v>
      </c>
      <c r="G567" s="1">
        <f t="shared" si="66"/>
        <v>3.048</v>
      </c>
      <c r="H567" s="1" t="s">
        <v>15</v>
      </c>
      <c r="I567" s="1">
        <v>501375</v>
      </c>
      <c r="N567" s="1" t="s">
        <v>55</v>
      </c>
      <c r="Q567" s="1">
        <v>1.2999999999999999E-2</v>
      </c>
      <c r="R567" s="1">
        <v>0.7</v>
      </c>
      <c r="S567" s="1">
        <v>1.7000000000000001E-2</v>
      </c>
      <c r="W567" s="1">
        <v>3</v>
      </c>
      <c r="X567" s="1">
        <v>131</v>
      </c>
      <c r="Y567" s="1">
        <v>20</v>
      </c>
      <c r="Z567" s="1">
        <v>70</v>
      </c>
      <c r="AA567" s="1">
        <v>0.7</v>
      </c>
      <c r="AB567" s="1">
        <v>14</v>
      </c>
      <c r="AC567" s="1">
        <v>15</v>
      </c>
      <c r="AD567" s="1">
        <v>359</v>
      </c>
      <c r="AE567" s="1">
        <v>3.19</v>
      </c>
      <c r="AF567" s="1">
        <v>60</v>
      </c>
      <c r="AG567" s="1" t="s">
        <v>40</v>
      </c>
      <c r="AH567" s="1" t="s">
        <v>41</v>
      </c>
      <c r="AI567" s="1" t="s">
        <v>41</v>
      </c>
      <c r="AJ567" s="1">
        <v>38</v>
      </c>
      <c r="AK567" s="1">
        <v>1.3</v>
      </c>
      <c r="AL567" s="1" t="s">
        <v>45</v>
      </c>
      <c r="AM567" s="1" t="s">
        <v>45</v>
      </c>
      <c r="AN567" s="1">
        <v>76</v>
      </c>
      <c r="AO567" s="1">
        <v>1.31</v>
      </c>
      <c r="AP567" s="1">
        <v>7.0000000000000007E-2</v>
      </c>
      <c r="AQ567" s="1">
        <v>3</v>
      </c>
      <c r="AR567" s="1">
        <v>13</v>
      </c>
      <c r="AS567" s="1">
        <v>0.65</v>
      </c>
      <c r="AT567" s="1">
        <v>29</v>
      </c>
      <c r="AU567" s="1">
        <v>0.01</v>
      </c>
      <c r="AV567" s="1" t="s">
        <v>44</v>
      </c>
      <c r="AW567" s="1">
        <v>1.8</v>
      </c>
      <c r="AX567" s="1">
        <v>0.16</v>
      </c>
      <c r="AY567" s="1">
        <v>7.0000000000000007E-2</v>
      </c>
      <c r="AZ567" s="1">
        <v>3</v>
      </c>
    </row>
    <row r="568" spans="1:52" s="1" customFormat="1" x14ac:dyDescent="0.25">
      <c r="A568" s="1" t="s">
        <v>38</v>
      </c>
      <c r="B568" s="1">
        <v>177</v>
      </c>
      <c r="C568" s="1">
        <v>187</v>
      </c>
      <c r="D568" s="1">
        <v>10</v>
      </c>
      <c r="E568" s="1">
        <f t="shared" si="64"/>
        <v>53.949600000000004</v>
      </c>
      <c r="F568" s="1">
        <f t="shared" si="65"/>
        <v>56.997600000000006</v>
      </c>
      <c r="G568" s="1">
        <f t="shared" si="66"/>
        <v>3.048</v>
      </c>
      <c r="H568" s="1" t="s">
        <v>15</v>
      </c>
      <c r="I568" s="1">
        <v>501376</v>
      </c>
      <c r="N568" s="1" t="s">
        <v>55</v>
      </c>
      <c r="Q568" s="1">
        <v>1.2E-2</v>
      </c>
      <c r="R568" s="1">
        <v>0.3</v>
      </c>
      <c r="S568" s="1">
        <v>0</v>
      </c>
      <c r="W568" s="1">
        <v>1</v>
      </c>
      <c r="X568" s="1">
        <v>111</v>
      </c>
      <c r="Y568" s="1">
        <v>25</v>
      </c>
      <c r="Z568" s="1">
        <v>83</v>
      </c>
      <c r="AA568" s="1">
        <v>0.3</v>
      </c>
      <c r="AB568" s="1">
        <v>12</v>
      </c>
      <c r="AC568" s="1">
        <v>16</v>
      </c>
      <c r="AD568" s="1">
        <v>267</v>
      </c>
      <c r="AE568" s="1">
        <v>3.58</v>
      </c>
      <c r="AF568" s="1">
        <v>24</v>
      </c>
      <c r="AG568" s="1" t="s">
        <v>40</v>
      </c>
      <c r="AH568" s="1" t="s">
        <v>41</v>
      </c>
      <c r="AI568" s="1" t="s">
        <v>41</v>
      </c>
      <c r="AJ568" s="1">
        <v>14</v>
      </c>
      <c r="AK568" s="1">
        <v>1.3</v>
      </c>
      <c r="AL568" s="1" t="s">
        <v>45</v>
      </c>
      <c r="AM568" s="1" t="s">
        <v>45</v>
      </c>
      <c r="AN568" s="1">
        <v>87</v>
      </c>
      <c r="AO568" s="1">
        <v>0.46</v>
      </c>
      <c r="AP568" s="1">
        <v>2.9000000000000001E-2</v>
      </c>
      <c r="AQ568" s="1">
        <v>3</v>
      </c>
      <c r="AR568" s="1">
        <v>14</v>
      </c>
      <c r="AS568" s="1">
        <v>0.83</v>
      </c>
      <c r="AT568" s="1">
        <v>42</v>
      </c>
      <c r="AU568" s="1">
        <v>0.06</v>
      </c>
      <c r="AV568" s="1" t="s">
        <v>44</v>
      </c>
      <c r="AW568" s="1">
        <v>1.41</v>
      </c>
      <c r="AX568" s="1">
        <v>7.0000000000000007E-2</v>
      </c>
      <c r="AY568" s="1">
        <v>0.1</v>
      </c>
      <c r="AZ568" s="1" t="s">
        <v>41</v>
      </c>
    </row>
    <row r="569" spans="1:52" s="1" customFormat="1" x14ac:dyDescent="0.25">
      <c r="A569" s="1" t="s">
        <v>38</v>
      </c>
      <c r="B569" s="1">
        <v>187</v>
      </c>
      <c r="C569" s="1">
        <v>197</v>
      </c>
      <c r="D569" s="1">
        <v>10</v>
      </c>
      <c r="E569" s="1">
        <f t="shared" si="64"/>
        <v>56.997600000000006</v>
      </c>
      <c r="F569" s="1">
        <f t="shared" si="65"/>
        <v>60.0456</v>
      </c>
      <c r="G569" s="1">
        <f t="shared" si="66"/>
        <v>3.048</v>
      </c>
      <c r="H569" s="1" t="s">
        <v>15</v>
      </c>
      <c r="I569" s="1">
        <v>501378</v>
      </c>
      <c r="N569" s="1" t="s">
        <v>55</v>
      </c>
      <c r="Q569" s="1">
        <v>0.01</v>
      </c>
      <c r="R569" s="1">
        <v>0.3</v>
      </c>
      <c r="S569" s="1">
        <v>0</v>
      </c>
      <c r="W569" s="1" t="s">
        <v>47</v>
      </c>
      <c r="X569" s="1">
        <v>103</v>
      </c>
      <c r="Y569" s="1">
        <v>25</v>
      </c>
      <c r="Z569" s="1">
        <v>45</v>
      </c>
      <c r="AA569" s="1">
        <v>0.3</v>
      </c>
      <c r="AB569" s="1">
        <v>14</v>
      </c>
      <c r="AC569" s="1">
        <v>17</v>
      </c>
      <c r="AD569" s="1">
        <v>245</v>
      </c>
      <c r="AE569" s="1">
        <v>4.3899999999999997</v>
      </c>
      <c r="AF569" s="1">
        <v>13</v>
      </c>
      <c r="AG569" s="1" t="s">
        <v>40</v>
      </c>
      <c r="AH569" s="1" t="s">
        <v>41</v>
      </c>
      <c r="AI569" s="1">
        <v>2</v>
      </c>
      <c r="AJ569" s="1">
        <v>51</v>
      </c>
      <c r="AK569" s="1">
        <v>0.7</v>
      </c>
      <c r="AL569" s="1" t="s">
        <v>45</v>
      </c>
      <c r="AM569" s="1" t="s">
        <v>45</v>
      </c>
      <c r="AN569" s="1">
        <v>96</v>
      </c>
      <c r="AO569" s="1">
        <v>1.17</v>
      </c>
      <c r="AP569" s="1">
        <v>4.2000000000000003E-2</v>
      </c>
      <c r="AQ569" s="1">
        <v>3</v>
      </c>
      <c r="AR569" s="1">
        <v>25</v>
      </c>
      <c r="AS569" s="1">
        <v>0.81</v>
      </c>
      <c r="AT569" s="1">
        <v>134</v>
      </c>
      <c r="AU569" s="1">
        <v>0.15</v>
      </c>
      <c r="AV569" s="1" t="s">
        <v>44</v>
      </c>
      <c r="AW569" s="1">
        <v>2.63</v>
      </c>
      <c r="AX569" s="1">
        <v>0.23</v>
      </c>
      <c r="AY569" s="1">
        <v>0.35</v>
      </c>
      <c r="AZ569" s="1" t="s">
        <v>41</v>
      </c>
    </row>
    <row r="570" spans="1:52" s="1" customFormat="1" x14ac:dyDescent="0.25">
      <c r="A570" s="1" t="s">
        <v>38</v>
      </c>
      <c r="B570" s="1">
        <v>197</v>
      </c>
      <c r="C570" s="1">
        <v>207</v>
      </c>
      <c r="D570" s="1">
        <v>10</v>
      </c>
      <c r="E570" s="1">
        <f t="shared" si="64"/>
        <v>60.0456</v>
      </c>
      <c r="F570" s="1">
        <f t="shared" si="65"/>
        <v>63.093600000000002</v>
      </c>
      <c r="G570" s="1">
        <f t="shared" si="66"/>
        <v>3.048</v>
      </c>
      <c r="H570" s="1" t="s">
        <v>15</v>
      </c>
      <c r="I570" s="1">
        <v>501379</v>
      </c>
      <c r="N570" s="1" t="s">
        <v>55</v>
      </c>
      <c r="Q570" s="1">
        <v>1.2999999999999999E-2</v>
      </c>
      <c r="R570" s="1">
        <v>0.4</v>
      </c>
      <c r="S570" s="1">
        <v>0</v>
      </c>
      <c r="W570" s="1">
        <v>2</v>
      </c>
      <c r="X570" s="1">
        <v>125</v>
      </c>
      <c r="Y570" s="1">
        <v>7</v>
      </c>
      <c r="Z570" s="1">
        <v>36</v>
      </c>
      <c r="AA570" s="1">
        <v>0.4</v>
      </c>
      <c r="AB570" s="1">
        <v>9</v>
      </c>
      <c r="AC570" s="1">
        <v>17</v>
      </c>
      <c r="AD570" s="1">
        <v>284</v>
      </c>
      <c r="AE570" s="1">
        <v>3.14</v>
      </c>
      <c r="AF570" s="1">
        <v>20</v>
      </c>
      <c r="AG570" s="1" t="s">
        <v>40</v>
      </c>
      <c r="AH570" s="1" t="s">
        <v>41</v>
      </c>
      <c r="AI570" s="1" t="s">
        <v>41</v>
      </c>
      <c r="AJ570" s="1">
        <v>28</v>
      </c>
      <c r="AK570" s="1">
        <v>1</v>
      </c>
      <c r="AL570" s="1" t="s">
        <v>45</v>
      </c>
      <c r="AM570" s="1" t="s">
        <v>45</v>
      </c>
      <c r="AN570" s="1">
        <v>44</v>
      </c>
      <c r="AO570" s="1">
        <v>1.19</v>
      </c>
      <c r="AP570" s="1">
        <v>5.3999999999999999E-2</v>
      </c>
      <c r="AQ570" s="1">
        <v>3</v>
      </c>
      <c r="AR570" s="1">
        <v>8</v>
      </c>
      <c r="AS570" s="1">
        <v>0.3</v>
      </c>
      <c r="AT570" s="1">
        <v>24</v>
      </c>
      <c r="AU570" s="1">
        <v>0.05</v>
      </c>
      <c r="AV570" s="1" t="s">
        <v>44</v>
      </c>
      <c r="AW570" s="1">
        <v>1.0900000000000001</v>
      </c>
      <c r="AX570" s="1">
        <v>0.15</v>
      </c>
      <c r="AY570" s="1">
        <v>0.02</v>
      </c>
      <c r="AZ570" s="1" t="s">
        <v>41</v>
      </c>
    </row>
    <row r="571" spans="1:52" s="1" customFormat="1" x14ac:dyDescent="0.25">
      <c r="A571" s="1" t="s">
        <v>38</v>
      </c>
      <c r="B571" s="1">
        <v>207</v>
      </c>
      <c r="C571" s="1">
        <v>217</v>
      </c>
      <c r="D571" s="1">
        <v>10</v>
      </c>
      <c r="E571" s="1">
        <f t="shared" si="64"/>
        <v>63.093600000000002</v>
      </c>
      <c r="F571" s="1">
        <f t="shared" si="65"/>
        <v>66.141599999999997</v>
      </c>
      <c r="G571" s="1">
        <f t="shared" si="66"/>
        <v>3.048</v>
      </c>
      <c r="H571" s="1" t="s">
        <v>15</v>
      </c>
      <c r="I571" s="1">
        <v>501380</v>
      </c>
      <c r="N571" s="1" t="s">
        <v>55</v>
      </c>
      <c r="Q571" s="1">
        <v>2.5999999999999999E-2</v>
      </c>
      <c r="R571" s="1">
        <v>0.7</v>
      </c>
      <c r="S571" s="1">
        <v>5.0000000000000001E-3</v>
      </c>
      <c r="W571" s="1">
        <v>6</v>
      </c>
      <c r="X571" s="1">
        <v>263</v>
      </c>
      <c r="Y571" s="1">
        <v>22</v>
      </c>
      <c r="Z571" s="1">
        <v>104</v>
      </c>
      <c r="AA571" s="1">
        <v>0.7</v>
      </c>
      <c r="AB571" s="1">
        <v>39</v>
      </c>
      <c r="AC571" s="1">
        <v>30</v>
      </c>
      <c r="AD571" s="1">
        <v>445</v>
      </c>
      <c r="AE571" s="1">
        <v>5.5</v>
      </c>
      <c r="AF571" s="1">
        <v>12</v>
      </c>
      <c r="AG571" s="1" t="s">
        <v>40</v>
      </c>
      <c r="AH571" s="1" t="s">
        <v>41</v>
      </c>
      <c r="AI571" s="1" t="s">
        <v>41</v>
      </c>
      <c r="AJ571" s="1">
        <v>96</v>
      </c>
      <c r="AK571" s="1">
        <v>1.4</v>
      </c>
      <c r="AL571" s="1" t="s">
        <v>45</v>
      </c>
      <c r="AM571" s="1" t="s">
        <v>45</v>
      </c>
      <c r="AN571" s="1">
        <v>51</v>
      </c>
      <c r="AO571" s="1">
        <v>2.4900000000000002</v>
      </c>
      <c r="AP571" s="1">
        <v>6.9000000000000006E-2</v>
      </c>
      <c r="AQ571" s="1">
        <v>4</v>
      </c>
      <c r="AR571" s="1">
        <v>9</v>
      </c>
      <c r="AS571" s="1">
        <v>0.36</v>
      </c>
      <c r="AT571" s="1">
        <v>38</v>
      </c>
      <c r="AU571" s="1">
        <v>7.0000000000000007E-2</v>
      </c>
      <c r="AV571" s="1" t="s">
        <v>44</v>
      </c>
      <c r="AW571" s="1">
        <v>3.07</v>
      </c>
      <c r="AX571" s="1">
        <v>0.46</v>
      </c>
      <c r="AY571" s="1">
        <v>0.02</v>
      </c>
      <c r="AZ571" s="1" t="s">
        <v>41</v>
      </c>
    </row>
    <row r="572" spans="1:52" s="1" customFormat="1" x14ac:dyDescent="0.25">
      <c r="A572" s="1" t="s">
        <v>38</v>
      </c>
      <c r="B572" s="1">
        <v>217</v>
      </c>
      <c r="C572" s="1">
        <v>227</v>
      </c>
      <c r="D572" s="1">
        <v>10</v>
      </c>
      <c r="E572" s="1">
        <f t="shared" si="64"/>
        <v>66.141599999999997</v>
      </c>
      <c r="F572" s="1">
        <f t="shared" si="65"/>
        <v>69.189599999999999</v>
      </c>
      <c r="G572" s="1">
        <f t="shared" si="66"/>
        <v>3.048</v>
      </c>
      <c r="H572" s="1" t="s">
        <v>15</v>
      </c>
      <c r="I572" s="1">
        <v>501381</v>
      </c>
      <c r="N572" s="1" t="s">
        <v>55</v>
      </c>
      <c r="Q572" s="1">
        <v>2.5000000000000001E-2</v>
      </c>
      <c r="R572" s="1">
        <v>0.5</v>
      </c>
      <c r="S572" s="1">
        <v>5.0000000000000001E-3</v>
      </c>
      <c r="W572" s="1">
        <v>4</v>
      </c>
      <c r="X572" s="1">
        <v>251</v>
      </c>
      <c r="Y572" s="1">
        <v>23</v>
      </c>
      <c r="Z572" s="1">
        <v>141</v>
      </c>
      <c r="AA572" s="1">
        <v>0.5</v>
      </c>
      <c r="AB572" s="1">
        <v>131</v>
      </c>
      <c r="AC572" s="1">
        <v>36</v>
      </c>
      <c r="AD572" s="1">
        <v>355</v>
      </c>
      <c r="AE572" s="1">
        <v>5.51</v>
      </c>
      <c r="AF572" s="1">
        <v>13</v>
      </c>
      <c r="AG572" s="1" t="s">
        <v>40</v>
      </c>
      <c r="AH572" s="1" t="s">
        <v>41</v>
      </c>
      <c r="AI572" s="1" t="s">
        <v>41</v>
      </c>
      <c r="AJ572" s="1">
        <v>115</v>
      </c>
      <c r="AK572" s="1">
        <v>1.9</v>
      </c>
      <c r="AL572" s="1" t="s">
        <v>45</v>
      </c>
      <c r="AM572" s="1" t="s">
        <v>45</v>
      </c>
      <c r="AN572" s="1">
        <v>33</v>
      </c>
      <c r="AO572" s="1">
        <v>2.75</v>
      </c>
      <c r="AP572" s="1">
        <v>6.8000000000000005E-2</v>
      </c>
      <c r="AQ572" s="1">
        <v>5</v>
      </c>
      <c r="AR572" s="1">
        <v>18</v>
      </c>
      <c r="AS572" s="1">
        <v>0.34</v>
      </c>
      <c r="AT572" s="1">
        <v>39</v>
      </c>
      <c r="AU572" s="1">
        <v>0.06</v>
      </c>
      <c r="AV572" s="1" t="s">
        <v>44</v>
      </c>
      <c r="AW572" s="1">
        <v>3.48</v>
      </c>
      <c r="AX572" s="1">
        <v>0.55000000000000004</v>
      </c>
      <c r="AY572" s="1">
        <v>0.02</v>
      </c>
      <c r="AZ572" s="1">
        <v>2</v>
      </c>
    </row>
    <row r="573" spans="1:52" s="1" customFormat="1" x14ac:dyDescent="0.25">
      <c r="A573" s="1" t="s">
        <v>38</v>
      </c>
      <c r="B573" s="1">
        <v>227</v>
      </c>
      <c r="C573" s="1">
        <v>237</v>
      </c>
      <c r="D573" s="1">
        <v>10</v>
      </c>
      <c r="E573" s="1">
        <f t="shared" si="64"/>
        <v>69.189599999999999</v>
      </c>
      <c r="F573" s="1">
        <f t="shared" si="65"/>
        <v>72.2376</v>
      </c>
      <c r="G573" s="1">
        <f t="shared" si="66"/>
        <v>3.048</v>
      </c>
      <c r="H573" s="1" t="s">
        <v>15</v>
      </c>
      <c r="I573" s="1">
        <v>501383</v>
      </c>
      <c r="N573" s="1" t="s">
        <v>53</v>
      </c>
      <c r="Q573" s="1">
        <v>1.7999999999999999E-2</v>
      </c>
      <c r="R573" s="1">
        <v>0.5</v>
      </c>
      <c r="S573" s="1">
        <v>2E-3</v>
      </c>
      <c r="W573" s="1">
        <v>5</v>
      </c>
      <c r="X573" s="1">
        <v>180</v>
      </c>
      <c r="Y573" s="1">
        <v>5</v>
      </c>
      <c r="Z573" s="1">
        <v>54</v>
      </c>
      <c r="AA573" s="1">
        <v>0.5</v>
      </c>
      <c r="AB573" s="1">
        <v>59</v>
      </c>
      <c r="AC573" s="1">
        <v>30</v>
      </c>
      <c r="AD573" s="1">
        <v>297</v>
      </c>
      <c r="AE573" s="1">
        <v>5.37</v>
      </c>
      <c r="AF573" s="1">
        <v>10</v>
      </c>
      <c r="AG573" s="1" t="s">
        <v>40</v>
      </c>
      <c r="AH573" s="1" t="s">
        <v>41</v>
      </c>
      <c r="AI573" s="1">
        <v>3</v>
      </c>
      <c r="AJ573" s="1">
        <v>69</v>
      </c>
      <c r="AK573" s="1">
        <v>0.8</v>
      </c>
      <c r="AL573" s="1" t="s">
        <v>45</v>
      </c>
      <c r="AM573" s="1" t="s">
        <v>45</v>
      </c>
      <c r="AN573" s="1">
        <v>119</v>
      </c>
      <c r="AO573" s="1">
        <v>1.36</v>
      </c>
      <c r="AP573" s="1">
        <v>8.3000000000000004E-2</v>
      </c>
      <c r="AQ573" s="1">
        <v>5</v>
      </c>
      <c r="AR573" s="1">
        <v>13</v>
      </c>
      <c r="AS573" s="1">
        <v>0.93</v>
      </c>
      <c r="AT573" s="1">
        <v>90</v>
      </c>
      <c r="AU573" s="1">
        <v>0.18</v>
      </c>
      <c r="AV573" s="1" t="s">
        <v>44</v>
      </c>
      <c r="AW573" s="1">
        <v>2.61</v>
      </c>
      <c r="AX573" s="1">
        <v>0.31</v>
      </c>
      <c r="AY573" s="1">
        <v>0.32</v>
      </c>
      <c r="AZ573" s="1" t="s">
        <v>41</v>
      </c>
    </row>
    <row r="574" spans="1:52" s="1" customFormat="1" x14ac:dyDescent="0.25">
      <c r="A574" s="1" t="s">
        <v>38</v>
      </c>
      <c r="B574" s="1">
        <v>237</v>
      </c>
      <c r="C574" s="1">
        <v>247</v>
      </c>
      <c r="D574" s="1">
        <v>10</v>
      </c>
      <c r="E574" s="1">
        <f t="shared" si="64"/>
        <v>72.2376</v>
      </c>
      <c r="F574" s="1">
        <f t="shared" si="65"/>
        <v>75.285600000000002</v>
      </c>
      <c r="G574" s="1">
        <f t="shared" si="66"/>
        <v>3.048</v>
      </c>
      <c r="H574" s="1" t="s">
        <v>15</v>
      </c>
      <c r="I574" s="1">
        <v>501384</v>
      </c>
      <c r="N574" s="1" t="s">
        <v>53</v>
      </c>
      <c r="Q574" s="1">
        <v>0.01</v>
      </c>
      <c r="R574" s="1" t="s">
        <v>39</v>
      </c>
      <c r="S574" s="1">
        <v>0</v>
      </c>
      <c r="W574" s="1">
        <v>3</v>
      </c>
      <c r="X574" s="1">
        <v>105</v>
      </c>
      <c r="Y574" s="1">
        <v>10</v>
      </c>
      <c r="Z574" s="1">
        <v>54</v>
      </c>
      <c r="AA574" s="1" t="s">
        <v>39</v>
      </c>
      <c r="AB574" s="1">
        <v>26</v>
      </c>
      <c r="AC574" s="1">
        <v>18</v>
      </c>
      <c r="AD574" s="1">
        <v>287</v>
      </c>
      <c r="AE574" s="1">
        <v>3.22</v>
      </c>
      <c r="AF574" s="1">
        <v>9</v>
      </c>
      <c r="AG574" s="1" t="s">
        <v>40</v>
      </c>
      <c r="AH574" s="1" t="s">
        <v>41</v>
      </c>
      <c r="AI574" s="1" t="s">
        <v>41</v>
      </c>
      <c r="AJ574" s="1">
        <v>95</v>
      </c>
      <c r="AK574" s="1" t="s">
        <v>42</v>
      </c>
      <c r="AL574" s="1" t="s">
        <v>45</v>
      </c>
      <c r="AM574" s="1" t="s">
        <v>45</v>
      </c>
      <c r="AN574" s="1">
        <v>102</v>
      </c>
      <c r="AO574" s="1">
        <v>1.74</v>
      </c>
      <c r="AP574" s="1">
        <v>6.3E-2</v>
      </c>
      <c r="AQ574" s="1">
        <v>4</v>
      </c>
      <c r="AR574" s="1">
        <v>47</v>
      </c>
      <c r="AS574" s="1">
        <v>0.91</v>
      </c>
      <c r="AT574" s="1">
        <v>75</v>
      </c>
      <c r="AU574" s="1">
        <v>0.12</v>
      </c>
      <c r="AV574" s="1" t="s">
        <v>44</v>
      </c>
      <c r="AW574" s="1">
        <v>2.83</v>
      </c>
      <c r="AX574" s="1">
        <v>0.4</v>
      </c>
      <c r="AY574" s="1">
        <v>0.25</v>
      </c>
      <c r="AZ574" s="1" t="s">
        <v>41</v>
      </c>
    </row>
    <row r="575" spans="1:52" s="1" customFormat="1" x14ac:dyDescent="0.25">
      <c r="A575" s="1" t="s">
        <v>38</v>
      </c>
      <c r="B575" s="1">
        <v>247</v>
      </c>
      <c r="C575" s="1">
        <v>257</v>
      </c>
      <c r="D575" s="1">
        <v>10</v>
      </c>
      <c r="E575" s="1">
        <f t="shared" si="64"/>
        <v>75.285600000000002</v>
      </c>
      <c r="F575" s="1">
        <f t="shared" si="65"/>
        <v>78.333600000000004</v>
      </c>
      <c r="G575" s="1">
        <f t="shared" si="66"/>
        <v>3.048</v>
      </c>
      <c r="H575" s="1" t="s">
        <v>15</v>
      </c>
      <c r="I575" s="1">
        <v>501385</v>
      </c>
      <c r="N575" s="1" t="s">
        <v>53</v>
      </c>
      <c r="Q575" s="1">
        <v>2.3E-2</v>
      </c>
      <c r="R575" s="1" t="s">
        <v>39</v>
      </c>
      <c r="S575" s="1">
        <v>0</v>
      </c>
      <c r="W575" s="1">
        <v>3</v>
      </c>
      <c r="X575" s="1">
        <v>263</v>
      </c>
      <c r="Y575" s="1">
        <v>16</v>
      </c>
      <c r="Z575" s="1">
        <v>66</v>
      </c>
      <c r="AA575" s="1" t="s">
        <v>39</v>
      </c>
      <c r="AB575" s="1">
        <v>68</v>
      </c>
      <c r="AC575" s="1">
        <v>33</v>
      </c>
      <c r="AD575" s="1">
        <v>303</v>
      </c>
      <c r="AE575" s="1">
        <v>4.63</v>
      </c>
      <c r="AF575" s="1">
        <v>25</v>
      </c>
      <c r="AG575" s="1" t="s">
        <v>40</v>
      </c>
      <c r="AH575" s="1" t="s">
        <v>41</v>
      </c>
      <c r="AI575" s="1" t="s">
        <v>41</v>
      </c>
      <c r="AJ575" s="1">
        <v>110</v>
      </c>
      <c r="AK575" s="1">
        <v>0.6</v>
      </c>
      <c r="AL575" s="1">
        <v>4</v>
      </c>
      <c r="AM575" s="1">
        <v>4</v>
      </c>
      <c r="AN575" s="1">
        <v>110</v>
      </c>
      <c r="AO575" s="1">
        <v>1.83</v>
      </c>
      <c r="AP575" s="1">
        <v>5.3999999999999999E-2</v>
      </c>
      <c r="AQ575" s="1">
        <v>4</v>
      </c>
      <c r="AR575" s="1">
        <v>25</v>
      </c>
      <c r="AS575" s="1">
        <v>0.99</v>
      </c>
      <c r="AT575" s="1">
        <v>76</v>
      </c>
      <c r="AU575" s="1">
        <v>0.12</v>
      </c>
      <c r="AV575" s="1" t="s">
        <v>44</v>
      </c>
      <c r="AW575" s="1">
        <v>3.43</v>
      </c>
      <c r="AX575" s="1">
        <v>0.39</v>
      </c>
      <c r="AY575" s="1">
        <v>0.21</v>
      </c>
      <c r="AZ575" s="1" t="s">
        <v>41</v>
      </c>
    </row>
    <row r="576" spans="1:52" s="1" customFormat="1" x14ac:dyDescent="0.25">
      <c r="A576" s="1" t="s">
        <v>38</v>
      </c>
      <c r="B576" s="1">
        <v>257</v>
      </c>
      <c r="C576" s="1">
        <v>267</v>
      </c>
      <c r="D576" s="1">
        <v>10</v>
      </c>
      <c r="E576" s="1">
        <f t="shared" si="64"/>
        <v>78.333600000000004</v>
      </c>
      <c r="F576" s="1">
        <f t="shared" si="65"/>
        <v>81.381600000000006</v>
      </c>
      <c r="G576" s="1">
        <f t="shared" si="66"/>
        <v>3.048</v>
      </c>
      <c r="H576" s="1" t="s">
        <v>15</v>
      </c>
      <c r="I576" s="1">
        <v>501386</v>
      </c>
      <c r="N576" s="1" t="s">
        <v>53</v>
      </c>
      <c r="Q576" s="1">
        <v>2.5000000000000001E-2</v>
      </c>
      <c r="R576" s="1">
        <v>0.4</v>
      </c>
      <c r="S576" s="1">
        <v>0</v>
      </c>
      <c r="W576" s="1">
        <v>3</v>
      </c>
      <c r="X576" s="1">
        <v>275</v>
      </c>
      <c r="Y576" s="1">
        <v>28</v>
      </c>
      <c r="Z576" s="1">
        <v>113</v>
      </c>
      <c r="AA576" s="1">
        <v>0.4</v>
      </c>
      <c r="AB576" s="1">
        <v>26</v>
      </c>
      <c r="AC576" s="1">
        <v>15</v>
      </c>
      <c r="AD576" s="1">
        <v>384</v>
      </c>
      <c r="AE576" s="1">
        <v>2.71</v>
      </c>
      <c r="AF576" s="1">
        <v>18</v>
      </c>
      <c r="AG576" s="1" t="s">
        <v>40</v>
      </c>
      <c r="AH576" s="1" t="s">
        <v>41</v>
      </c>
      <c r="AI576" s="1" t="s">
        <v>41</v>
      </c>
      <c r="AJ576" s="1">
        <v>71</v>
      </c>
      <c r="AK576" s="1">
        <v>1</v>
      </c>
      <c r="AL576" s="1" t="s">
        <v>45</v>
      </c>
      <c r="AM576" s="1" t="s">
        <v>45</v>
      </c>
      <c r="AN576" s="1">
        <v>41</v>
      </c>
      <c r="AO576" s="1">
        <v>1.83</v>
      </c>
      <c r="AP576" s="1">
        <v>5.8000000000000003E-2</v>
      </c>
      <c r="AQ576" s="1">
        <v>4</v>
      </c>
      <c r="AR576" s="1">
        <v>15</v>
      </c>
      <c r="AS576" s="1">
        <v>0.54</v>
      </c>
      <c r="AT576" s="1">
        <v>25</v>
      </c>
      <c r="AU576" s="1">
        <v>0.06</v>
      </c>
      <c r="AV576" s="1" t="s">
        <v>44</v>
      </c>
      <c r="AW576" s="1">
        <v>2.23</v>
      </c>
      <c r="AX576" s="1">
        <v>0.32</v>
      </c>
      <c r="AY576" s="1">
        <v>0.03</v>
      </c>
      <c r="AZ576" s="1" t="s">
        <v>41</v>
      </c>
    </row>
    <row r="577" spans="1:19" s="1" customFormat="1" x14ac:dyDescent="0.25">
      <c r="A577" s="1" t="s">
        <v>38</v>
      </c>
      <c r="E577" s="1">
        <f>F576</f>
        <v>81.381600000000006</v>
      </c>
      <c r="F577" s="1">
        <v>84.43</v>
      </c>
      <c r="G577" s="1">
        <f t="shared" si="66"/>
        <v>0</v>
      </c>
      <c r="H577" s="1" t="s">
        <v>15</v>
      </c>
      <c r="N577" s="1" t="s">
        <v>53</v>
      </c>
      <c r="Q577" s="1">
        <v>7.0000000000000001E-3</v>
      </c>
      <c r="R577" s="1">
        <v>0.2</v>
      </c>
    </row>
    <row r="578" spans="1:19" s="1" customFormat="1" x14ac:dyDescent="0.25">
      <c r="A578" s="1" t="s">
        <v>38</v>
      </c>
      <c r="E578" s="1">
        <f t="shared" ref="E578:E579" si="67">F577</f>
        <v>84.43</v>
      </c>
      <c r="F578" s="1">
        <v>87.48</v>
      </c>
      <c r="G578" s="1">
        <f t="shared" si="66"/>
        <v>0</v>
      </c>
      <c r="H578" s="1" t="s">
        <v>15</v>
      </c>
      <c r="N578" s="1" t="s">
        <v>53</v>
      </c>
      <c r="Q578" s="1">
        <v>4.0000000000000001E-3</v>
      </c>
      <c r="R578" s="1">
        <v>0.11</v>
      </c>
    </row>
    <row r="579" spans="1:19" s="1" customFormat="1" x14ac:dyDescent="0.25">
      <c r="A579" s="1" t="s">
        <v>38</v>
      </c>
      <c r="E579" s="1">
        <f t="shared" si="67"/>
        <v>87.48</v>
      </c>
      <c r="F579" s="1">
        <v>90.53</v>
      </c>
      <c r="G579" s="1">
        <f t="shared" ref="G579" si="68">D579*0.3048</f>
        <v>0</v>
      </c>
      <c r="H579" s="1" t="s">
        <v>15</v>
      </c>
      <c r="N579" s="1" t="s">
        <v>53</v>
      </c>
      <c r="Q579" s="1">
        <v>3.0000000000000001E-3</v>
      </c>
      <c r="R579" s="1">
        <v>0.28000000000000003</v>
      </c>
    </row>
    <row r="580" spans="1:19" s="1" customFormat="1" x14ac:dyDescent="0.25">
      <c r="A580" s="1" t="s">
        <v>38</v>
      </c>
      <c r="B580" s="1">
        <v>297</v>
      </c>
      <c r="C580" s="1">
        <v>307</v>
      </c>
      <c r="D580" s="1">
        <v>10</v>
      </c>
      <c r="E580" s="1">
        <f t="shared" ref="E580:E626" si="69">B580*0.3048</f>
        <v>90.525600000000011</v>
      </c>
      <c r="F580" s="1">
        <f t="shared" ref="F580:F626" si="70">C580*0.3048</f>
        <v>93.573599999999999</v>
      </c>
      <c r="G580" s="1">
        <f t="shared" ref="G580:G626" si="71">D580*0.3048</f>
        <v>3.048</v>
      </c>
      <c r="H580" s="1" t="s">
        <v>15</v>
      </c>
      <c r="I580" s="1">
        <v>501391</v>
      </c>
      <c r="N580" s="1" t="s">
        <v>53</v>
      </c>
      <c r="Q580" s="1">
        <v>6.0999999999999999E-2</v>
      </c>
      <c r="R580" s="1">
        <v>0.99</v>
      </c>
      <c r="S580" s="1">
        <v>0.01</v>
      </c>
    </row>
    <row r="581" spans="1:19" s="1" customFormat="1" x14ac:dyDescent="0.25">
      <c r="A581" s="1" t="s">
        <v>38</v>
      </c>
      <c r="B581" s="1">
        <v>307</v>
      </c>
      <c r="C581" s="1">
        <v>317</v>
      </c>
      <c r="D581" s="1">
        <v>10</v>
      </c>
      <c r="E581" s="1">
        <f t="shared" si="69"/>
        <v>93.573599999999999</v>
      </c>
      <c r="F581" s="1">
        <f t="shared" si="70"/>
        <v>96.621600000000001</v>
      </c>
      <c r="G581" s="1">
        <f t="shared" si="71"/>
        <v>3.048</v>
      </c>
      <c r="H581" s="1" t="s">
        <v>15</v>
      </c>
      <c r="I581" s="1">
        <v>501392</v>
      </c>
      <c r="N581" s="1" t="s">
        <v>53</v>
      </c>
      <c r="Q581" s="1">
        <v>2.3E-2</v>
      </c>
      <c r="R581" s="1">
        <v>0.65</v>
      </c>
      <c r="S581" s="1">
        <v>0</v>
      </c>
    </row>
    <row r="582" spans="1:19" s="1" customFormat="1" x14ac:dyDescent="0.25">
      <c r="A582" s="1" t="s">
        <v>38</v>
      </c>
      <c r="B582" s="1">
        <v>317</v>
      </c>
      <c r="C582" s="1">
        <v>327</v>
      </c>
      <c r="D582" s="1">
        <v>10</v>
      </c>
      <c r="E582" s="1">
        <f t="shared" si="69"/>
        <v>96.621600000000001</v>
      </c>
      <c r="F582" s="1">
        <f t="shared" si="70"/>
        <v>99.669600000000003</v>
      </c>
      <c r="G582" s="1">
        <f t="shared" si="71"/>
        <v>3.048</v>
      </c>
      <c r="H582" s="1" t="s">
        <v>15</v>
      </c>
      <c r="I582" s="1">
        <v>501393</v>
      </c>
      <c r="N582" s="1" t="s">
        <v>53</v>
      </c>
      <c r="Q582" s="1">
        <v>4.1000000000000002E-2</v>
      </c>
      <c r="R582" s="1">
        <v>0.65</v>
      </c>
      <c r="S582" s="1">
        <v>0</v>
      </c>
    </row>
    <row r="583" spans="1:19" s="1" customFormat="1" x14ac:dyDescent="0.25">
      <c r="A583" s="1" t="s">
        <v>38</v>
      </c>
      <c r="E583" s="1">
        <f>F582</f>
        <v>99.669600000000003</v>
      </c>
      <c r="F583" s="1">
        <v>102.72</v>
      </c>
      <c r="G583" s="1">
        <f t="shared" si="71"/>
        <v>0</v>
      </c>
      <c r="H583" s="1" t="s">
        <v>15</v>
      </c>
      <c r="Q583" s="1">
        <v>4.1000000000000002E-2</v>
      </c>
      <c r="R583" s="1">
        <v>1.08</v>
      </c>
    </row>
    <row r="584" spans="1:19" s="1" customFormat="1" x14ac:dyDescent="0.25">
      <c r="A584" s="1" t="s">
        <v>38</v>
      </c>
      <c r="E584" s="1">
        <f t="shared" ref="E584:E588" si="72">F583</f>
        <v>102.72</v>
      </c>
      <c r="F584" s="1">
        <v>105.77</v>
      </c>
      <c r="G584" s="1">
        <f t="shared" si="71"/>
        <v>0</v>
      </c>
      <c r="H584" s="1" t="s">
        <v>15</v>
      </c>
      <c r="Q584" s="1">
        <v>1.4E-2</v>
      </c>
      <c r="R584" s="1">
        <v>0.26</v>
      </c>
    </row>
    <row r="585" spans="1:19" s="1" customFormat="1" x14ac:dyDescent="0.25">
      <c r="A585" s="1" t="s">
        <v>38</v>
      </c>
      <c r="E585" s="1">
        <f t="shared" si="72"/>
        <v>105.77</v>
      </c>
      <c r="F585" s="1">
        <v>108.81</v>
      </c>
      <c r="G585" s="1">
        <f t="shared" si="71"/>
        <v>0</v>
      </c>
      <c r="H585" s="1" t="s">
        <v>15</v>
      </c>
      <c r="Q585" s="1">
        <v>0.02</v>
      </c>
      <c r="R585" s="1">
        <v>0.43</v>
      </c>
    </row>
    <row r="586" spans="1:19" s="1" customFormat="1" x14ac:dyDescent="0.25">
      <c r="A586" s="1" t="s">
        <v>38</v>
      </c>
      <c r="E586" s="1">
        <f t="shared" si="72"/>
        <v>108.81</v>
      </c>
      <c r="F586" s="1">
        <v>111.86</v>
      </c>
      <c r="G586" s="1">
        <f t="shared" si="71"/>
        <v>0</v>
      </c>
      <c r="H586" s="1" t="s">
        <v>15</v>
      </c>
      <c r="Q586" s="1">
        <v>2.1999999999999999E-2</v>
      </c>
      <c r="R586" s="1">
        <v>0</v>
      </c>
    </row>
    <row r="587" spans="1:19" s="1" customFormat="1" x14ac:dyDescent="0.25">
      <c r="A587" s="1" t="s">
        <v>38</v>
      </c>
      <c r="E587" s="1">
        <f t="shared" si="72"/>
        <v>111.86</v>
      </c>
      <c r="F587" s="1">
        <v>114.91</v>
      </c>
      <c r="G587" s="1">
        <f t="shared" si="71"/>
        <v>0</v>
      </c>
      <c r="H587" s="1" t="s">
        <v>15</v>
      </c>
      <c r="Q587" s="1">
        <v>0.01</v>
      </c>
      <c r="R587" s="1">
        <v>0</v>
      </c>
    </row>
    <row r="588" spans="1:19" s="1" customFormat="1" x14ac:dyDescent="0.25">
      <c r="A588" s="1" t="s">
        <v>38</v>
      </c>
      <c r="E588" s="1">
        <f t="shared" si="72"/>
        <v>114.91</v>
      </c>
      <c r="F588" s="1">
        <v>117.96</v>
      </c>
      <c r="G588" s="1">
        <f t="shared" si="71"/>
        <v>0</v>
      </c>
      <c r="H588" s="1" t="s">
        <v>15</v>
      </c>
      <c r="Q588" s="1">
        <v>8.9999999999999993E-3</v>
      </c>
      <c r="R588" s="1">
        <v>0.26</v>
      </c>
    </row>
    <row r="589" spans="1:19" s="1" customFormat="1" x14ac:dyDescent="0.25">
      <c r="A589" s="1" t="s">
        <v>38</v>
      </c>
      <c r="B589" s="1">
        <v>387</v>
      </c>
      <c r="C589" s="1">
        <v>397</v>
      </c>
      <c r="D589" s="1">
        <v>10</v>
      </c>
      <c r="E589" s="1">
        <f t="shared" si="69"/>
        <v>117.9576</v>
      </c>
      <c r="F589" s="1">
        <f t="shared" si="70"/>
        <v>121.0056</v>
      </c>
      <c r="G589" s="1">
        <f t="shared" si="71"/>
        <v>3.048</v>
      </c>
      <c r="H589" s="1" t="s">
        <v>15</v>
      </c>
      <c r="I589" s="1">
        <v>501401</v>
      </c>
      <c r="N589" s="1" t="s">
        <v>59</v>
      </c>
      <c r="Q589" s="1">
        <v>8.9999999999999993E-3</v>
      </c>
      <c r="R589" s="1">
        <v>0</v>
      </c>
      <c r="S589" s="1">
        <v>0</v>
      </c>
    </row>
    <row r="590" spans="1:19" s="1" customFormat="1" x14ac:dyDescent="0.25">
      <c r="A590" s="1" t="s">
        <v>38</v>
      </c>
      <c r="B590" s="1">
        <v>397</v>
      </c>
      <c r="C590" s="1">
        <v>407</v>
      </c>
      <c r="D590" s="1">
        <v>10</v>
      </c>
      <c r="E590" s="1">
        <f t="shared" si="69"/>
        <v>121.0056</v>
      </c>
      <c r="F590" s="1">
        <f t="shared" si="70"/>
        <v>124.0536</v>
      </c>
      <c r="G590" s="1">
        <f t="shared" si="71"/>
        <v>3.048</v>
      </c>
      <c r="H590" s="1" t="s">
        <v>15</v>
      </c>
      <c r="I590" s="1">
        <v>501402</v>
      </c>
      <c r="N590" s="1" t="s">
        <v>59</v>
      </c>
      <c r="Q590" s="1">
        <v>1.4999999999999999E-2</v>
      </c>
      <c r="R590" s="1">
        <v>0</v>
      </c>
      <c r="S590" s="1">
        <v>0</v>
      </c>
    </row>
    <row r="591" spans="1:19" s="1" customFormat="1" x14ac:dyDescent="0.25">
      <c r="A591" s="1" t="s">
        <v>38</v>
      </c>
      <c r="B591" s="1">
        <v>407</v>
      </c>
      <c r="C591" s="1">
        <v>417</v>
      </c>
      <c r="D591" s="1">
        <v>10</v>
      </c>
      <c r="E591" s="1">
        <f t="shared" si="69"/>
        <v>124.0536</v>
      </c>
      <c r="F591" s="1">
        <f t="shared" si="70"/>
        <v>127.1016</v>
      </c>
      <c r="G591" s="1">
        <f t="shared" si="71"/>
        <v>3.048</v>
      </c>
      <c r="H591" s="1" t="s">
        <v>15</v>
      </c>
      <c r="I591" s="1">
        <v>501403</v>
      </c>
      <c r="N591" s="1" t="s">
        <v>59</v>
      </c>
      <c r="Q591" s="1">
        <v>2.1999999999999999E-2</v>
      </c>
      <c r="R591" s="1">
        <v>0</v>
      </c>
      <c r="S591" s="1">
        <v>0</v>
      </c>
    </row>
    <row r="592" spans="1:19" s="1" customFormat="1" x14ac:dyDescent="0.25">
      <c r="A592" s="1" t="s">
        <v>38</v>
      </c>
      <c r="B592" s="1">
        <v>417</v>
      </c>
      <c r="C592" s="1">
        <v>427</v>
      </c>
      <c r="D592" s="1">
        <v>10</v>
      </c>
      <c r="E592" s="1">
        <f t="shared" si="69"/>
        <v>127.1016</v>
      </c>
      <c r="F592" s="1">
        <f t="shared" si="70"/>
        <v>130.14959999999999</v>
      </c>
      <c r="G592" s="1">
        <f t="shared" si="71"/>
        <v>3.048</v>
      </c>
      <c r="H592" s="1" t="s">
        <v>15</v>
      </c>
      <c r="I592" s="1">
        <v>501405</v>
      </c>
      <c r="N592" s="1" t="s">
        <v>59</v>
      </c>
      <c r="Q592" s="1">
        <v>1.0999999999999999E-2</v>
      </c>
      <c r="R592" s="1">
        <v>0</v>
      </c>
      <c r="S592" s="1">
        <v>0</v>
      </c>
    </row>
    <row r="593" spans="1:19" s="1" customFormat="1" x14ac:dyDescent="0.25">
      <c r="A593" s="1" t="s">
        <v>38</v>
      </c>
      <c r="B593" s="1">
        <v>427</v>
      </c>
      <c r="C593" s="1">
        <v>437</v>
      </c>
      <c r="D593" s="1">
        <v>10</v>
      </c>
      <c r="E593" s="1">
        <f t="shared" si="69"/>
        <v>130.14959999999999</v>
      </c>
      <c r="F593" s="1">
        <f t="shared" si="70"/>
        <v>133.19759999999999</v>
      </c>
      <c r="G593" s="1">
        <f t="shared" si="71"/>
        <v>3.048</v>
      </c>
      <c r="H593" s="1" t="s">
        <v>15</v>
      </c>
      <c r="I593" s="1">
        <v>501406</v>
      </c>
      <c r="N593" s="1" t="s">
        <v>59</v>
      </c>
      <c r="Q593" s="1">
        <v>1.0999999999999999E-2</v>
      </c>
      <c r="R593" s="1">
        <v>0</v>
      </c>
      <c r="S593" s="1">
        <v>0</v>
      </c>
    </row>
    <row r="594" spans="1:19" s="1" customFormat="1" x14ac:dyDescent="0.25">
      <c r="A594" s="1" t="s">
        <v>38</v>
      </c>
      <c r="B594" s="1">
        <v>437</v>
      </c>
      <c r="C594" s="1">
        <v>447</v>
      </c>
      <c r="D594" s="1">
        <v>10</v>
      </c>
      <c r="E594" s="1">
        <f t="shared" si="69"/>
        <v>133.19759999999999</v>
      </c>
      <c r="F594" s="1">
        <f t="shared" si="70"/>
        <v>136.2456</v>
      </c>
      <c r="G594" s="1">
        <f t="shared" si="71"/>
        <v>3.048</v>
      </c>
      <c r="H594" s="1" t="s">
        <v>15</v>
      </c>
      <c r="I594" s="1">
        <v>501407</v>
      </c>
      <c r="N594" s="1" t="s">
        <v>59</v>
      </c>
      <c r="Q594" s="1">
        <v>1.2999999999999999E-2</v>
      </c>
      <c r="R594" s="1">
        <v>0</v>
      </c>
      <c r="S594" s="1">
        <v>0</v>
      </c>
    </row>
    <row r="595" spans="1:19" s="1" customFormat="1" x14ac:dyDescent="0.25">
      <c r="A595" s="1" t="s">
        <v>38</v>
      </c>
      <c r="B595" s="1">
        <v>447</v>
      </c>
      <c r="C595" s="1">
        <v>457</v>
      </c>
      <c r="D595" s="1">
        <v>10</v>
      </c>
      <c r="E595" s="1">
        <f t="shared" si="69"/>
        <v>136.2456</v>
      </c>
      <c r="F595" s="1">
        <f t="shared" si="70"/>
        <v>139.2936</v>
      </c>
      <c r="G595" s="1">
        <f t="shared" si="71"/>
        <v>3.048</v>
      </c>
      <c r="H595" s="1" t="s">
        <v>15</v>
      </c>
      <c r="I595" s="1">
        <v>501408</v>
      </c>
      <c r="N595" s="1" t="s">
        <v>59</v>
      </c>
      <c r="Q595" s="1">
        <v>2.5999999999999999E-2</v>
      </c>
      <c r="R595" s="1">
        <v>0.26</v>
      </c>
      <c r="S595" s="1">
        <v>0</v>
      </c>
    </row>
    <row r="596" spans="1:19" s="1" customFormat="1" x14ac:dyDescent="0.25">
      <c r="A596" s="1" t="s">
        <v>38</v>
      </c>
      <c r="B596" s="1">
        <v>457</v>
      </c>
      <c r="C596" s="1">
        <v>467</v>
      </c>
      <c r="D596" s="1">
        <v>10</v>
      </c>
      <c r="E596" s="1">
        <f t="shared" si="69"/>
        <v>139.2936</v>
      </c>
      <c r="F596" s="1">
        <f t="shared" si="70"/>
        <v>142.3416</v>
      </c>
      <c r="G596" s="1">
        <f t="shared" si="71"/>
        <v>3.048</v>
      </c>
      <c r="H596" s="1" t="s">
        <v>15</v>
      </c>
      <c r="I596" s="1">
        <v>501409</v>
      </c>
      <c r="N596" s="1" t="s">
        <v>59</v>
      </c>
      <c r="Q596" s="1">
        <v>2.3E-2</v>
      </c>
      <c r="R596" s="1">
        <v>0</v>
      </c>
      <c r="S596" s="1">
        <v>0.02</v>
      </c>
    </row>
    <row r="597" spans="1:19" s="1" customFormat="1" x14ac:dyDescent="0.25">
      <c r="A597" s="1" t="s">
        <v>38</v>
      </c>
      <c r="E597" s="1">
        <f t="shared" ref="E597:E601" si="73">F596</f>
        <v>142.3416</v>
      </c>
      <c r="F597" s="1">
        <v>143.87</v>
      </c>
      <c r="G597" s="1">
        <f t="shared" si="71"/>
        <v>0</v>
      </c>
      <c r="H597" s="1" t="s">
        <v>15</v>
      </c>
      <c r="Q597" s="1">
        <v>4.9000000000000002E-2</v>
      </c>
      <c r="R597" s="1">
        <v>0.82</v>
      </c>
    </row>
    <row r="598" spans="1:19" s="1" customFormat="1" x14ac:dyDescent="0.25">
      <c r="A598" s="1" t="s">
        <v>38</v>
      </c>
      <c r="E598" s="1">
        <f t="shared" si="73"/>
        <v>143.87</v>
      </c>
      <c r="F598" s="1">
        <v>145.38999999999999</v>
      </c>
      <c r="G598" s="1">
        <f t="shared" si="71"/>
        <v>0</v>
      </c>
      <c r="H598" s="1" t="s">
        <v>15</v>
      </c>
      <c r="Q598" s="1">
        <v>4.9000000000000002E-2</v>
      </c>
      <c r="R598" s="1">
        <v>0.82</v>
      </c>
    </row>
    <row r="599" spans="1:19" s="1" customFormat="1" x14ac:dyDescent="0.25">
      <c r="A599" s="1" t="s">
        <v>38</v>
      </c>
      <c r="E599" s="1">
        <f t="shared" si="73"/>
        <v>145.38999999999999</v>
      </c>
      <c r="F599" s="1">
        <v>148.44</v>
      </c>
      <c r="G599" s="1">
        <f t="shared" si="71"/>
        <v>0</v>
      </c>
      <c r="H599" s="1" t="s">
        <v>15</v>
      </c>
      <c r="Q599" s="1">
        <v>0.03</v>
      </c>
      <c r="R599" s="1">
        <v>0.51</v>
      </c>
    </row>
    <row r="600" spans="1:19" s="1" customFormat="1" x14ac:dyDescent="0.25">
      <c r="A600" s="1" t="s">
        <v>38</v>
      </c>
      <c r="E600" s="1">
        <f t="shared" si="73"/>
        <v>148.44</v>
      </c>
      <c r="F600" s="1">
        <v>149.66</v>
      </c>
      <c r="G600" s="1">
        <f t="shared" si="71"/>
        <v>0</v>
      </c>
      <c r="H600" s="1" t="s">
        <v>15</v>
      </c>
      <c r="Q600" s="1">
        <v>2.5999999999999999E-2</v>
      </c>
      <c r="R600" s="1">
        <v>0.26</v>
      </c>
    </row>
    <row r="601" spans="1:19" s="1" customFormat="1" x14ac:dyDescent="0.25">
      <c r="A601" s="1" t="s">
        <v>38</v>
      </c>
      <c r="E601" s="1">
        <f t="shared" si="73"/>
        <v>149.66</v>
      </c>
      <c r="F601" s="1">
        <v>151.49</v>
      </c>
      <c r="G601" s="1">
        <f t="shared" si="71"/>
        <v>0</v>
      </c>
      <c r="H601" s="1" t="s">
        <v>15</v>
      </c>
      <c r="Q601" s="1">
        <v>4.3999999999999997E-2</v>
      </c>
      <c r="R601" s="1">
        <v>0.82</v>
      </c>
    </row>
    <row r="602" spans="1:19" s="1" customFormat="1" x14ac:dyDescent="0.25">
      <c r="A602" s="1" t="s">
        <v>38</v>
      </c>
      <c r="B602" s="1">
        <v>497</v>
      </c>
      <c r="C602" s="1">
        <v>507</v>
      </c>
      <c r="D602" s="1">
        <v>10</v>
      </c>
      <c r="E602" s="1">
        <f t="shared" si="69"/>
        <v>151.48560000000001</v>
      </c>
      <c r="F602" s="1">
        <f t="shared" si="70"/>
        <v>154.53360000000001</v>
      </c>
      <c r="G602" s="1">
        <f t="shared" si="71"/>
        <v>3.048</v>
      </c>
      <c r="H602" s="1" t="s">
        <v>15</v>
      </c>
      <c r="I602" s="1">
        <v>501415</v>
      </c>
      <c r="N602" s="1" t="s">
        <v>59</v>
      </c>
      <c r="Q602" s="1">
        <v>5.0999999999999997E-2</v>
      </c>
      <c r="R602" s="1">
        <v>0.74</v>
      </c>
      <c r="S602" s="1">
        <v>0.01</v>
      </c>
    </row>
    <row r="603" spans="1:19" s="1" customFormat="1" x14ac:dyDescent="0.25">
      <c r="A603" s="1" t="s">
        <v>38</v>
      </c>
      <c r="B603" s="1">
        <v>507</v>
      </c>
      <c r="C603" s="1">
        <v>517</v>
      </c>
      <c r="D603" s="1">
        <v>10</v>
      </c>
      <c r="E603" s="1">
        <f t="shared" si="69"/>
        <v>154.53360000000001</v>
      </c>
      <c r="F603" s="1">
        <f t="shared" si="70"/>
        <v>157.58160000000001</v>
      </c>
      <c r="G603" s="1">
        <f t="shared" si="71"/>
        <v>3.048</v>
      </c>
      <c r="H603" s="1" t="s">
        <v>15</v>
      </c>
      <c r="I603" s="1">
        <v>501416</v>
      </c>
      <c r="N603" s="1" t="s">
        <v>59</v>
      </c>
      <c r="Q603" s="1">
        <v>7.8E-2</v>
      </c>
      <c r="R603" s="1">
        <v>1.1599999999999999</v>
      </c>
      <c r="S603" s="1">
        <v>0.01</v>
      </c>
    </row>
    <row r="604" spans="1:19" s="1" customFormat="1" x14ac:dyDescent="0.25">
      <c r="A604" s="1" t="s">
        <v>38</v>
      </c>
      <c r="B604" s="1">
        <v>517</v>
      </c>
      <c r="C604" s="1">
        <v>527</v>
      </c>
      <c r="D604" s="1">
        <v>10</v>
      </c>
      <c r="E604" s="1">
        <f t="shared" si="69"/>
        <v>157.58160000000001</v>
      </c>
      <c r="F604" s="1">
        <f t="shared" si="70"/>
        <v>160.62960000000001</v>
      </c>
      <c r="G604" s="1">
        <f t="shared" si="71"/>
        <v>3.048</v>
      </c>
      <c r="H604" s="1" t="s">
        <v>15</v>
      </c>
      <c r="I604" s="1">
        <v>501418</v>
      </c>
      <c r="N604" s="1" t="s">
        <v>59</v>
      </c>
      <c r="Q604" s="1">
        <v>6.3E-2</v>
      </c>
      <c r="R604" s="1">
        <v>0.51</v>
      </c>
      <c r="S604" s="1">
        <v>0.01</v>
      </c>
    </row>
    <row r="605" spans="1:19" s="1" customFormat="1" x14ac:dyDescent="0.25">
      <c r="A605" s="1" t="s">
        <v>38</v>
      </c>
      <c r="E605" s="1">
        <f t="shared" ref="E605:E608" si="74">F604</f>
        <v>160.62960000000001</v>
      </c>
      <c r="F605" s="1">
        <v>163.68</v>
      </c>
      <c r="G605" s="1">
        <f t="shared" si="71"/>
        <v>0</v>
      </c>
      <c r="H605" s="1" t="s">
        <v>15</v>
      </c>
      <c r="Q605" s="1">
        <v>2.3E-2</v>
      </c>
      <c r="R605" s="1">
        <v>0.51</v>
      </c>
    </row>
    <row r="606" spans="1:19" s="1" customFormat="1" x14ac:dyDescent="0.25">
      <c r="A606" s="1" t="s">
        <v>38</v>
      </c>
      <c r="E606" s="1">
        <f t="shared" si="74"/>
        <v>163.68</v>
      </c>
      <c r="F606" s="1">
        <v>166.73</v>
      </c>
      <c r="G606" s="1">
        <f t="shared" si="71"/>
        <v>0</v>
      </c>
      <c r="H606" s="1" t="s">
        <v>15</v>
      </c>
      <c r="Q606" s="1">
        <v>3.9E-2</v>
      </c>
      <c r="R606" s="1">
        <v>0.74</v>
      </c>
    </row>
    <row r="607" spans="1:19" s="1" customFormat="1" x14ac:dyDescent="0.25">
      <c r="A607" s="1" t="s">
        <v>38</v>
      </c>
      <c r="E607" s="1">
        <f t="shared" si="74"/>
        <v>166.73</v>
      </c>
      <c r="F607" s="1">
        <v>169.77</v>
      </c>
      <c r="G607" s="1">
        <f t="shared" si="71"/>
        <v>0</v>
      </c>
      <c r="H607" s="1" t="s">
        <v>15</v>
      </c>
      <c r="Q607" s="1">
        <v>0.03</v>
      </c>
      <c r="R607" s="1">
        <v>3.32</v>
      </c>
    </row>
    <row r="608" spans="1:19" s="1" customFormat="1" x14ac:dyDescent="0.25">
      <c r="A608" s="1" t="s">
        <v>38</v>
      </c>
      <c r="E608" s="1">
        <f t="shared" si="74"/>
        <v>169.77</v>
      </c>
      <c r="F608" s="1">
        <v>172.82</v>
      </c>
      <c r="G608" s="1">
        <f t="shared" si="71"/>
        <v>0</v>
      </c>
      <c r="H608" s="1" t="s">
        <v>15</v>
      </c>
      <c r="Q608" s="1">
        <v>2.7E-2</v>
      </c>
      <c r="R608" s="1">
        <v>3.49</v>
      </c>
    </row>
    <row r="609" spans="1:19" s="1" customFormat="1" x14ac:dyDescent="0.25">
      <c r="A609" s="1" t="s">
        <v>38</v>
      </c>
      <c r="B609" s="1">
        <v>567</v>
      </c>
      <c r="C609" s="1">
        <v>577</v>
      </c>
      <c r="D609" s="1">
        <v>10</v>
      </c>
      <c r="E609" s="1">
        <f t="shared" si="69"/>
        <v>172.82160000000002</v>
      </c>
      <c r="F609" s="1">
        <f t="shared" si="70"/>
        <v>175.86960000000002</v>
      </c>
      <c r="G609" s="1">
        <f t="shared" si="71"/>
        <v>3.048</v>
      </c>
      <c r="H609" s="1" t="s">
        <v>15</v>
      </c>
      <c r="I609" s="1">
        <v>501424</v>
      </c>
      <c r="N609" s="1" t="s">
        <v>59</v>
      </c>
      <c r="Q609" s="1">
        <v>3.9E-2</v>
      </c>
      <c r="R609" s="1">
        <v>3.54</v>
      </c>
      <c r="S609" s="1">
        <v>0.01</v>
      </c>
    </row>
    <row r="610" spans="1:19" s="1" customFormat="1" x14ac:dyDescent="0.25">
      <c r="A610" s="1" t="s">
        <v>38</v>
      </c>
      <c r="B610" s="1">
        <v>577</v>
      </c>
      <c r="C610" s="1">
        <v>587</v>
      </c>
      <c r="D610" s="1">
        <v>10</v>
      </c>
      <c r="E610" s="1">
        <f t="shared" si="69"/>
        <v>175.86960000000002</v>
      </c>
      <c r="F610" s="1">
        <f t="shared" si="70"/>
        <v>178.91760000000002</v>
      </c>
      <c r="G610" s="1">
        <f t="shared" si="71"/>
        <v>3.048</v>
      </c>
      <c r="H610" s="1" t="s">
        <v>15</v>
      </c>
      <c r="I610" s="1">
        <v>501425</v>
      </c>
      <c r="N610" s="1" t="s">
        <v>59</v>
      </c>
      <c r="Q610" s="1">
        <v>3.5000000000000003E-2</v>
      </c>
      <c r="R610" s="1">
        <v>1.24</v>
      </c>
      <c r="S610" s="1">
        <v>0.03</v>
      </c>
    </row>
    <row r="611" spans="1:19" s="1" customFormat="1" x14ac:dyDescent="0.25">
      <c r="A611" s="1" t="s">
        <v>38</v>
      </c>
      <c r="B611" s="1">
        <v>587</v>
      </c>
      <c r="C611" s="1">
        <v>597</v>
      </c>
      <c r="D611" s="1">
        <v>10</v>
      </c>
      <c r="E611" s="1">
        <f t="shared" si="69"/>
        <v>178.91760000000002</v>
      </c>
      <c r="F611" s="1">
        <f t="shared" si="70"/>
        <v>181.96560000000002</v>
      </c>
      <c r="G611" s="1">
        <f t="shared" si="71"/>
        <v>3.048</v>
      </c>
      <c r="H611" s="1" t="s">
        <v>15</v>
      </c>
      <c r="I611" s="1">
        <v>501426</v>
      </c>
      <c r="N611" s="1" t="s">
        <v>59</v>
      </c>
      <c r="Q611" s="1">
        <v>0.05</v>
      </c>
      <c r="R611" s="1">
        <v>1.08</v>
      </c>
      <c r="S611" s="1">
        <v>0.01</v>
      </c>
    </row>
    <row r="612" spans="1:19" s="1" customFormat="1" x14ac:dyDescent="0.25">
      <c r="A612" s="1" t="s">
        <v>38</v>
      </c>
      <c r="B612" s="1">
        <v>597</v>
      </c>
      <c r="C612" s="1">
        <v>607</v>
      </c>
      <c r="D612" s="1">
        <v>10</v>
      </c>
      <c r="E612" s="1">
        <f t="shared" si="69"/>
        <v>181.96560000000002</v>
      </c>
      <c r="F612" s="1">
        <f t="shared" si="70"/>
        <v>185.0136</v>
      </c>
      <c r="G612" s="1">
        <f t="shared" si="71"/>
        <v>3.048</v>
      </c>
      <c r="H612" s="1" t="s">
        <v>15</v>
      </c>
      <c r="I612" s="1">
        <v>501427</v>
      </c>
      <c r="N612" s="1" t="s">
        <v>59</v>
      </c>
      <c r="Q612" s="1">
        <v>2.1999999999999999E-2</v>
      </c>
      <c r="R612" s="1">
        <v>0.43</v>
      </c>
      <c r="S612" s="1">
        <v>0.02</v>
      </c>
    </row>
    <row r="613" spans="1:19" s="1" customFormat="1" x14ac:dyDescent="0.25">
      <c r="A613" s="1" t="s">
        <v>38</v>
      </c>
      <c r="B613" s="1">
        <v>607</v>
      </c>
      <c r="C613" s="1">
        <v>617</v>
      </c>
      <c r="D613" s="1">
        <v>10</v>
      </c>
      <c r="E613" s="1">
        <f t="shared" si="69"/>
        <v>185.0136</v>
      </c>
      <c r="F613" s="1">
        <f t="shared" si="70"/>
        <v>188.0616</v>
      </c>
      <c r="G613" s="1">
        <f t="shared" si="71"/>
        <v>3.048</v>
      </c>
      <c r="H613" s="1" t="s">
        <v>15</v>
      </c>
      <c r="I613" s="1">
        <v>501428</v>
      </c>
      <c r="N613" s="1" t="s">
        <v>59</v>
      </c>
      <c r="Q613" s="1">
        <v>1.4999999999999999E-2</v>
      </c>
      <c r="R613" s="1">
        <v>0.74</v>
      </c>
      <c r="S613" s="1">
        <v>0.04</v>
      </c>
    </row>
    <row r="614" spans="1:19" s="1" customFormat="1" x14ac:dyDescent="0.25">
      <c r="A614" s="1" t="s">
        <v>38</v>
      </c>
      <c r="B614" s="1">
        <v>617</v>
      </c>
      <c r="C614" s="1">
        <v>627</v>
      </c>
      <c r="D614" s="1">
        <v>10</v>
      </c>
      <c r="E614" s="1">
        <f t="shared" si="69"/>
        <v>188.0616</v>
      </c>
      <c r="F614" s="1">
        <f t="shared" si="70"/>
        <v>191.1096</v>
      </c>
      <c r="G614" s="1">
        <f t="shared" si="71"/>
        <v>3.048</v>
      </c>
      <c r="H614" s="1" t="s">
        <v>15</v>
      </c>
      <c r="I614" s="1">
        <v>501429</v>
      </c>
      <c r="N614" s="1" t="s">
        <v>59</v>
      </c>
      <c r="Q614" s="1">
        <v>1.4999999999999999E-2</v>
      </c>
      <c r="R614" s="1">
        <v>0</v>
      </c>
      <c r="S614" s="1">
        <v>0.01</v>
      </c>
    </row>
    <row r="615" spans="1:19" s="1" customFormat="1" x14ac:dyDescent="0.25">
      <c r="A615" s="1" t="s">
        <v>38</v>
      </c>
      <c r="B615" s="1">
        <v>627</v>
      </c>
      <c r="C615" s="1">
        <v>637</v>
      </c>
      <c r="D615" s="1">
        <v>10</v>
      </c>
      <c r="E615" s="1">
        <f t="shared" si="69"/>
        <v>191.1096</v>
      </c>
      <c r="F615" s="1">
        <f t="shared" si="70"/>
        <v>194.1576</v>
      </c>
      <c r="G615" s="1">
        <f t="shared" si="71"/>
        <v>3.048</v>
      </c>
      <c r="H615" s="1" t="s">
        <v>15</v>
      </c>
      <c r="I615" s="1">
        <v>501430</v>
      </c>
      <c r="N615" s="1" t="s">
        <v>59</v>
      </c>
      <c r="Q615" s="1">
        <v>1.7999999999999999E-2</v>
      </c>
      <c r="R615" s="1">
        <v>0</v>
      </c>
      <c r="S615" s="1">
        <v>0.02</v>
      </c>
    </row>
    <row r="616" spans="1:19" s="1" customFormat="1" x14ac:dyDescent="0.25">
      <c r="A616" s="1" t="s">
        <v>38</v>
      </c>
      <c r="B616" s="1">
        <v>637</v>
      </c>
      <c r="C616" s="1">
        <v>647</v>
      </c>
      <c r="D616" s="1">
        <v>10</v>
      </c>
      <c r="E616" s="1">
        <f t="shared" si="69"/>
        <v>194.1576</v>
      </c>
      <c r="F616" s="1">
        <f t="shared" si="70"/>
        <v>197.2056</v>
      </c>
      <c r="G616" s="1">
        <f t="shared" si="71"/>
        <v>3.048</v>
      </c>
      <c r="H616" s="1" t="s">
        <v>15</v>
      </c>
      <c r="I616" s="1">
        <v>501432</v>
      </c>
      <c r="N616" s="1" t="s">
        <v>59</v>
      </c>
      <c r="Q616" s="1">
        <v>9.5000000000000001E-2</v>
      </c>
      <c r="R616" s="1">
        <v>0.99</v>
      </c>
      <c r="S616" s="1">
        <v>0.18</v>
      </c>
    </row>
    <row r="617" spans="1:19" s="1" customFormat="1" x14ac:dyDescent="0.25">
      <c r="A617" s="1" t="s">
        <v>38</v>
      </c>
      <c r="B617" s="1">
        <v>647</v>
      </c>
      <c r="C617" s="1">
        <v>657</v>
      </c>
      <c r="D617" s="1">
        <v>10</v>
      </c>
      <c r="E617" s="1">
        <f t="shared" si="69"/>
        <v>197.2056</v>
      </c>
      <c r="F617" s="1">
        <f t="shared" si="70"/>
        <v>200.25360000000001</v>
      </c>
      <c r="G617" s="1">
        <f t="shared" si="71"/>
        <v>3.048</v>
      </c>
      <c r="H617" s="1" t="s">
        <v>15</v>
      </c>
      <c r="I617" s="1">
        <v>501433</v>
      </c>
      <c r="N617" s="1" t="s">
        <v>54</v>
      </c>
      <c r="Q617" s="1">
        <v>0.89100000000000001</v>
      </c>
      <c r="R617" s="1">
        <v>13.55</v>
      </c>
      <c r="S617" s="1">
        <v>0.28999999999999998</v>
      </c>
    </row>
    <row r="618" spans="1:19" s="1" customFormat="1" x14ac:dyDescent="0.25">
      <c r="A618" s="1" t="s">
        <v>38</v>
      </c>
      <c r="B618" s="1">
        <v>657</v>
      </c>
      <c r="C618" s="1">
        <v>667</v>
      </c>
      <c r="D618" s="1">
        <v>10</v>
      </c>
      <c r="E618" s="1">
        <f t="shared" si="69"/>
        <v>200.25360000000001</v>
      </c>
      <c r="F618" s="1">
        <f t="shared" si="70"/>
        <v>203.30160000000001</v>
      </c>
      <c r="G618" s="1">
        <f t="shared" si="71"/>
        <v>3.048</v>
      </c>
      <c r="H618" s="1" t="s">
        <v>15</v>
      </c>
      <c r="I618" s="1">
        <v>501434</v>
      </c>
      <c r="N618" s="1" t="s">
        <v>54</v>
      </c>
      <c r="Q618" s="1">
        <v>1.2889999999999999</v>
      </c>
      <c r="R618" s="1">
        <v>11.42</v>
      </c>
      <c r="S618" s="1">
        <v>0.97</v>
      </c>
    </row>
    <row r="619" spans="1:19" s="1" customFormat="1" x14ac:dyDescent="0.25">
      <c r="A619" s="1" t="s">
        <v>38</v>
      </c>
      <c r="E619" s="1">
        <f t="shared" ref="E619:E622" si="75">F618</f>
        <v>203.30160000000001</v>
      </c>
      <c r="F619" s="1">
        <v>206.35</v>
      </c>
      <c r="G619" s="1">
        <f t="shared" si="71"/>
        <v>0</v>
      </c>
      <c r="H619" s="1" t="s">
        <v>15</v>
      </c>
      <c r="Q619" s="1">
        <v>0.97499999999999998</v>
      </c>
      <c r="R619" s="1">
        <v>14.46</v>
      </c>
    </row>
    <row r="620" spans="1:19" s="1" customFormat="1" x14ac:dyDescent="0.25">
      <c r="A620" s="1" t="s">
        <v>38</v>
      </c>
      <c r="E620" s="1">
        <f t="shared" si="75"/>
        <v>206.35</v>
      </c>
      <c r="F620" s="1">
        <v>209.4</v>
      </c>
      <c r="G620" s="1">
        <f t="shared" si="71"/>
        <v>0</v>
      </c>
      <c r="H620" s="1" t="s">
        <v>15</v>
      </c>
      <c r="Q620" s="1">
        <v>0.52100000000000002</v>
      </c>
      <c r="R620" s="1">
        <v>5.95</v>
      </c>
    </row>
    <row r="621" spans="1:19" s="1" customFormat="1" x14ac:dyDescent="0.25">
      <c r="A621" s="1" t="s">
        <v>38</v>
      </c>
      <c r="E621" s="1">
        <f t="shared" si="75"/>
        <v>209.4</v>
      </c>
      <c r="F621" s="1">
        <v>212.45</v>
      </c>
      <c r="G621" s="1">
        <f t="shared" si="71"/>
        <v>0</v>
      </c>
      <c r="H621" s="1" t="s">
        <v>15</v>
      </c>
      <c r="Q621" s="1">
        <v>0.96599999999999997</v>
      </c>
      <c r="R621" s="1">
        <v>24.95</v>
      </c>
    </row>
    <row r="622" spans="1:19" s="1" customFormat="1" x14ac:dyDescent="0.25">
      <c r="A622" s="1" t="s">
        <v>38</v>
      </c>
      <c r="E622" s="1">
        <f t="shared" si="75"/>
        <v>212.45</v>
      </c>
      <c r="F622" s="1">
        <v>215.49</v>
      </c>
      <c r="G622" s="1">
        <f t="shared" si="71"/>
        <v>0</v>
      </c>
      <c r="H622" s="1" t="s">
        <v>15</v>
      </c>
      <c r="Q622" s="1">
        <v>1.016</v>
      </c>
      <c r="R622" s="1">
        <v>20.41</v>
      </c>
    </row>
    <row r="623" spans="1:19" s="1" customFormat="1" x14ac:dyDescent="0.25">
      <c r="A623" s="1" t="s">
        <v>38</v>
      </c>
      <c r="B623" s="1">
        <v>707</v>
      </c>
      <c r="C623" s="1">
        <v>717</v>
      </c>
      <c r="D623" s="1">
        <v>10</v>
      </c>
      <c r="E623" s="1">
        <f t="shared" si="69"/>
        <v>215.49360000000001</v>
      </c>
      <c r="F623" s="1">
        <f t="shared" si="70"/>
        <v>218.54160000000002</v>
      </c>
      <c r="G623" s="1">
        <f t="shared" si="71"/>
        <v>3.048</v>
      </c>
      <c r="H623" s="1" t="s">
        <v>15</v>
      </c>
      <c r="I623" s="1">
        <v>501440</v>
      </c>
      <c r="N623" s="1" t="s">
        <v>54</v>
      </c>
      <c r="Q623" s="1">
        <v>0.38300000000000001</v>
      </c>
      <c r="R623" s="1">
        <v>4.54</v>
      </c>
      <c r="S623" s="1">
        <v>0.16</v>
      </c>
    </row>
    <row r="624" spans="1:19" s="1" customFormat="1" x14ac:dyDescent="0.25">
      <c r="A624" s="1" t="s">
        <v>38</v>
      </c>
      <c r="B624" s="1">
        <v>717</v>
      </c>
      <c r="C624" s="1">
        <v>727</v>
      </c>
      <c r="D624" s="1">
        <v>10</v>
      </c>
      <c r="E624" s="1">
        <f t="shared" si="69"/>
        <v>218.54160000000002</v>
      </c>
      <c r="F624" s="1">
        <f t="shared" si="70"/>
        <v>221.58960000000002</v>
      </c>
      <c r="G624" s="1">
        <f t="shared" si="71"/>
        <v>3.048</v>
      </c>
      <c r="H624" s="1" t="s">
        <v>15</v>
      </c>
      <c r="I624" s="1">
        <v>501441</v>
      </c>
      <c r="N624" s="1" t="s">
        <v>54</v>
      </c>
      <c r="Q624" s="1">
        <v>0.434</v>
      </c>
      <c r="R624" s="1">
        <v>2.83</v>
      </c>
      <c r="S624" s="1">
        <v>0.1</v>
      </c>
    </row>
    <row r="625" spans="1:52" s="1" customFormat="1" x14ac:dyDescent="0.25">
      <c r="A625" s="1" t="s">
        <v>38</v>
      </c>
      <c r="B625" s="1">
        <v>727</v>
      </c>
      <c r="C625" s="1">
        <v>737</v>
      </c>
      <c r="D625" s="1">
        <v>10</v>
      </c>
      <c r="E625" s="1">
        <f t="shared" si="69"/>
        <v>221.58960000000002</v>
      </c>
      <c r="F625" s="1">
        <f t="shared" si="70"/>
        <v>224.63760000000002</v>
      </c>
      <c r="G625" s="1">
        <f t="shared" si="71"/>
        <v>3.048</v>
      </c>
      <c r="H625" s="1" t="s">
        <v>15</v>
      </c>
      <c r="I625" s="1">
        <v>501442</v>
      </c>
      <c r="N625" s="1" t="s">
        <v>54</v>
      </c>
      <c r="Q625" s="1">
        <v>0.81699999999999995</v>
      </c>
      <c r="R625" s="1">
        <v>5.67</v>
      </c>
      <c r="S625" s="1">
        <v>0.2</v>
      </c>
    </row>
    <row r="626" spans="1:52" s="1" customFormat="1" x14ac:dyDescent="0.25">
      <c r="A626" s="1" t="s">
        <v>38</v>
      </c>
      <c r="B626" s="1">
        <v>737</v>
      </c>
      <c r="C626" s="1">
        <v>747</v>
      </c>
      <c r="D626" s="1">
        <v>10</v>
      </c>
      <c r="E626" s="1">
        <f t="shared" si="69"/>
        <v>224.63760000000002</v>
      </c>
      <c r="F626" s="1">
        <f t="shared" si="70"/>
        <v>227.68560000000002</v>
      </c>
      <c r="G626" s="1">
        <f t="shared" si="71"/>
        <v>3.048</v>
      </c>
      <c r="H626" s="1" t="s">
        <v>15</v>
      </c>
      <c r="I626" s="1">
        <v>501443</v>
      </c>
      <c r="N626" s="1" t="s">
        <v>54</v>
      </c>
      <c r="Q626" s="1">
        <v>0.69299999999999995</v>
      </c>
      <c r="R626" s="1">
        <v>2.83</v>
      </c>
      <c r="S626" s="1">
        <v>0.1</v>
      </c>
    </row>
    <row r="627" spans="1:52" s="1" customFormat="1" x14ac:dyDescent="0.25">
      <c r="A627" s="1" t="s">
        <v>92</v>
      </c>
      <c r="N627" s="1" t="s">
        <v>55</v>
      </c>
      <c r="Q627" s="1">
        <v>7.0000000000000001E-3</v>
      </c>
      <c r="R627" s="1">
        <v>0.19400000000000001</v>
      </c>
      <c r="S627" s="1">
        <v>1E-4</v>
      </c>
      <c r="W627" s="1">
        <v>3.03</v>
      </c>
      <c r="Y627" s="1">
        <v>12.05</v>
      </c>
      <c r="Z627" s="1">
        <v>27.1</v>
      </c>
      <c r="AB627" s="1">
        <v>2.9</v>
      </c>
      <c r="AC627" s="1">
        <v>2.8</v>
      </c>
      <c r="AD627" s="1">
        <v>184</v>
      </c>
      <c r="AE627" s="1">
        <v>2.23</v>
      </c>
      <c r="AF627" s="1">
        <v>6.8</v>
      </c>
      <c r="AG627" s="1">
        <v>1</v>
      </c>
      <c r="AI627" s="1">
        <v>0.9</v>
      </c>
      <c r="AJ627" s="1">
        <v>47.4</v>
      </c>
      <c r="AK627" s="1">
        <v>0.1</v>
      </c>
      <c r="AL627" s="1">
        <v>0.26</v>
      </c>
      <c r="AM627" s="1">
        <v>0.3</v>
      </c>
      <c r="AN627" s="1">
        <v>48</v>
      </c>
      <c r="AO627" s="1">
        <v>0.53</v>
      </c>
      <c r="AP627" s="1">
        <v>2.4E-2</v>
      </c>
      <c r="AQ627" s="1">
        <v>2</v>
      </c>
      <c r="AR627" s="1">
        <v>9.6</v>
      </c>
      <c r="AS627" s="1">
        <v>0.48</v>
      </c>
      <c r="AT627" s="1">
        <v>25.2</v>
      </c>
      <c r="AU627" s="1">
        <v>0.06</v>
      </c>
      <c r="AV627" s="1">
        <v>18</v>
      </c>
      <c r="AW627" s="1">
        <v>2.11</v>
      </c>
      <c r="AX627" s="1">
        <v>0.29799999999999999</v>
      </c>
      <c r="AY627" s="1">
        <v>0.09</v>
      </c>
      <c r="AZ627" s="1">
        <v>0.3</v>
      </c>
    </row>
    <row r="628" spans="1:52" s="1" customFormat="1" x14ac:dyDescent="0.25">
      <c r="A628" s="1" t="s">
        <v>93</v>
      </c>
      <c r="N628" s="1" t="s">
        <v>55</v>
      </c>
      <c r="Q628" s="1">
        <v>1E-3</v>
      </c>
      <c r="R628" s="1">
        <v>6.2E-2</v>
      </c>
      <c r="S628" s="1">
        <v>1E-4</v>
      </c>
      <c r="W628" s="1">
        <v>0.81</v>
      </c>
      <c r="Y628" s="1">
        <v>4.74</v>
      </c>
      <c r="Z628" s="1">
        <v>35.5</v>
      </c>
      <c r="AB628" s="1">
        <v>3.5</v>
      </c>
      <c r="AC628" s="1">
        <v>4.5999999999999996</v>
      </c>
      <c r="AD628" s="1">
        <v>231</v>
      </c>
      <c r="AE628" s="1">
        <v>2.5099999999999998</v>
      </c>
      <c r="AF628" s="1">
        <v>34.1</v>
      </c>
      <c r="AG628" s="1">
        <v>0.9</v>
      </c>
      <c r="AI628" s="1">
        <v>2.2999999999999998</v>
      </c>
      <c r="AJ628" s="1">
        <v>52.3</v>
      </c>
      <c r="AK628" s="1">
        <v>0.12</v>
      </c>
      <c r="AL628" s="1">
        <v>0.37</v>
      </c>
      <c r="AM628" s="1">
        <v>0.39</v>
      </c>
      <c r="AN628" s="1">
        <v>88</v>
      </c>
      <c r="AO628" s="1">
        <v>0.7</v>
      </c>
      <c r="AP628" s="1">
        <v>0.02</v>
      </c>
      <c r="AQ628" s="1">
        <v>11.7</v>
      </c>
      <c r="AR628" s="1">
        <v>11.2</v>
      </c>
      <c r="AS628" s="1">
        <v>0.76</v>
      </c>
      <c r="AT628" s="1">
        <v>76.099999999999994</v>
      </c>
      <c r="AU628" s="1">
        <v>0.14899999999999999</v>
      </c>
      <c r="AV628" s="1">
        <v>6</v>
      </c>
      <c r="AW628" s="1">
        <v>1.99</v>
      </c>
      <c r="AX628" s="1">
        <v>0.224</v>
      </c>
      <c r="AY628" s="1">
        <v>0.24</v>
      </c>
      <c r="AZ628" s="1">
        <v>0.1</v>
      </c>
    </row>
    <row r="629" spans="1:52" s="1" customFormat="1" x14ac:dyDescent="0.25">
      <c r="A629" s="1" t="s">
        <v>94</v>
      </c>
      <c r="N629" s="1" t="s">
        <v>55</v>
      </c>
      <c r="Q629" s="1">
        <v>0.11899999999999999</v>
      </c>
      <c r="R629" s="1">
        <v>1.4690000000000001</v>
      </c>
      <c r="S629" s="1">
        <v>1.35E-2</v>
      </c>
      <c r="W629" s="1">
        <v>2.9</v>
      </c>
      <c r="Y629" s="1">
        <v>35.43</v>
      </c>
      <c r="Z629" s="1">
        <v>122</v>
      </c>
      <c r="AB629" s="1">
        <v>53.6</v>
      </c>
      <c r="AC629" s="1">
        <v>50.9</v>
      </c>
      <c r="AD629" s="1">
        <v>342</v>
      </c>
      <c r="AE629" s="1">
        <v>5.93</v>
      </c>
      <c r="AF629" s="1">
        <v>38.6</v>
      </c>
      <c r="AG629" s="1">
        <v>0.4</v>
      </c>
      <c r="AI629" s="1">
        <v>0.6</v>
      </c>
      <c r="AJ629" s="1">
        <v>16.2</v>
      </c>
      <c r="AK629" s="1">
        <v>1.01</v>
      </c>
      <c r="AL629" s="1">
        <v>1.71</v>
      </c>
      <c r="AM629" s="1">
        <v>1.23</v>
      </c>
      <c r="AN629" s="1">
        <v>91</v>
      </c>
      <c r="AO629" s="1">
        <v>0.48</v>
      </c>
      <c r="AP629" s="1">
        <v>3.4000000000000002E-2</v>
      </c>
      <c r="AQ629" s="1">
        <v>1.7</v>
      </c>
      <c r="AR629" s="1">
        <v>13.9</v>
      </c>
      <c r="AS629" s="1">
        <v>0.52</v>
      </c>
      <c r="AT629" s="1">
        <v>12.6</v>
      </c>
      <c r="AU629" s="1">
        <v>9.4E-2</v>
      </c>
      <c r="AV629" s="1">
        <v>4</v>
      </c>
      <c r="AW629" s="1">
        <v>0.98</v>
      </c>
      <c r="AX629" s="1">
        <v>0.106</v>
      </c>
      <c r="AY629" s="1">
        <v>0.04</v>
      </c>
      <c r="AZ629" s="1">
        <v>0.8</v>
      </c>
    </row>
    <row r="630" spans="1:52" s="1" customFormat="1" x14ac:dyDescent="0.25">
      <c r="A630" s="1" t="s">
        <v>95</v>
      </c>
      <c r="N630" s="1" t="s">
        <v>55</v>
      </c>
      <c r="Q630" s="1">
        <v>2.8000000000000001E-2</v>
      </c>
      <c r="R630" s="1">
        <v>0.95299999999999996</v>
      </c>
      <c r="S630" s="1">
        <v>7.1999999999999998E-3</v>
      </c>
      <c r="W630" s="1">
        <v>1.44</v>
      </c>
      <c r="Y630" s="1">
        <v>7.02</v>
      </c>
      <c r="Z630" s="1">
        <v>60</v>
      </c>
      <c r="AB630" s="1">
        <v>10.8</v>
      </c>
      <c r="AC630" s="1">
        <v>5.6</v>
      </c>
      <c r="AD630" s="1">
        <v>555</v>
      </c>
      <c r="AE630" s="1">
        <v>2.63</v>
      </c>
      <c r="AF630" s="1">
        <v>35</v>
      </c>
      <c r="AG630" s="1">
        <v>0.7</v>
      </c>
      <c r="AI630" s="1">
        <v>0.9</v>
      </c>
      <c r="AJ630" s="1">
        <v>25.6</v>
      </c>
      <c r="AK630" s="1">
        <v>0.39</v>
      </c>
      <c r="AL630" s="1">
        <v>0.87</v>
      </c>
      <c r="AM630" s="1">
        <v>0.34</v>
      </c>
      <c r="AN630" s="1">
        <v>42</v>
      </c>
      <c r="AO630" s="1">
        <v>0.88</v>
      </c>
      <c r="AP630" s="1">
        <v>1.7999999999999999E-2</v>
      </c>
      <c r="AQ630" s="1">
        <v>4.4000000000000004</v>
      </c>
      <c r="AR630" s="1">
        <v>4.0999999999999996</v>
      </c>
      <c r="AS630" s="1">
        <v>0.54</v>
      </c>
      <c r="AT630" s="1">
        <v>23.1</v>
      </c>
      <c r="AU630" s="1">
        <v>2E-3</v>
      </c>
      <c r="AV630" s="1">
        <v>11</v>
      </c>
      <c r="AW630" s="1">
        <v>0.53</v>
      </c>
      <c r="AX630" s="1">
        <v>4.3999999999999997E-2</v>
      </c>
      <c r="AY630" s="1">
        <v>0.19</v>
      </c>
      <c r="AZ630" s="1">
        <v>0.4</v>
      </c>
    </row>
    <row r="631" spans="1:52" s="1" customFormat="1" x14ac:dyDescent="0.25">
      <c r="A631" s="1" t="s">
        <v>96</v>
      </c>
      <c r="N631" s="1" t="s">
        <v>54</v>
      </c>
      <c r="Q631" s="1">
        <v>2.25</v>
      </c>
      <c r="R631" s="1">
        <v>56</v>
      </c>
      <c r="S631" s="1">
        <v>0.43239999999999995</v>
      </c>
      <c r="W631" s="1">
        <v>87.93</v>
      </c>
      <c r="Y631" s="1">
        <v>54.33</v>
      </c>
      <c r="Z631" s="1">
        <v>122.5</v>
      </c>
      <c r="AB631" s="1">
        <v>72.400000000000006</v>
      </c>
      <c r="AC631" s="1">
        <v>117.5</v>
      </c>
      <c r="AD631" s="1">
        <v>1184</v>
      </c>
      <c r="AE631" s="1">
        <v>11.85</v>
      </c>
      <c r="AF631" s="1">
        <v>758.8</v>
      </c>
      <c r="AG631" s="1">
        <v>3.3</v>
      </c>
      <c r="AI631" s="1">
        <v>0.3</v>
      </c>
      <c r="AJ631" s="1">
        <v>14</v>
      </c>
      <c r="AK631" s="1">
        <v>1.64</v>
      </c>
      <c r="AL631" s="1">
        <v>5.26</v>
      </c>
      <c r="AM631" s="1">
        <v>7.32</v>
      </c>
      <c r="AN631" s="1">
        <v>87</v>
      </c>
      <c r="AO631" s="1">
        <v>0.48</v>
      </c>
      <c r="AP631" s="1">
        <v>2.9000000000000001E-2</v>
      </c>
      <c r="AQ631" s="1">
        <v>40.1</v>
      </c>
      <c r="AR631" s="1">
        <v>25.9</v>
      </c>
      <c r="AS631" s="1">
        <v>0.85</v>
      </c>
      <c r="AT631" s="1">
        <v>20.399999999999999</v>
      </c>
      <c r="AU631" s="1" t="s">
        <v>117</v>
      </c>
      <c r="AV631" s="1">
        <v>37</v>
      </c>
      <c r="AW631" s="1">
        <v>1.18</v>
      </c>
      <c r="AX631" s="1">
        <v>6.0000000000000001E-3</v>
      </c>
      <c r="AY631" s="1">
        <v>0.18</v>
      </c>
      <c r="AZ631" s="1">
        <v>0.5</v>
      </c>
    </row>
    <row r="632" spans="1:52" s="1" customFormat="1" x14ac:dyDescent="0.25">
      <c r="A632" s="1" t="s">
        <v>97</v>
      </c>
      <c r="N632" s="1" t="s">
        <v>54</v>
      </c>
      <c r="Q632" s="1">
        <v>1.4410000000000001</v>
      </c>
      <c r="R632" s="1">
        <v>32</v>
      </c>
      <c r="S632" s="1">
        <v>0.27460000000000001</v>
      </c>
      <c r="W632" s="1">
        <v>48.99</v>
      </c>
      <c r="Y632" s="1">
        <v>59.34</v>
      </c>
      <c r="Z632" s="1">
        <v>105.3</v>
      </c>
      <c r="AB632" s="1">
        <v>41.8</v>
      </c>
      <c r="AC632" s="1">
        <v>33.200000000000003</v>
      </c>
      <c r="AD632" s="1">
        <v>1654</v>
      </c>
      <c r="AE632" s="1">
        <v>11.16</v>
      </c>
      <c r="AF632" s="1">
        <v>841.8</v>
      </c>
      <c r="AG632" s="1">
        <v>1.3</v>
      </c>
      <c r="AI632" s="1">
        <v>0.5</v>
      </c>
      <c r="AJ632" s="1">
        <v>7.8</v>
      </c>
      <c r="AK632" s="1">
        <v>1.05</v>
      </c>
      <c r="AL632" s="1">
        <v>2.59</v>
      </c>
      <c r="AM632" s="1">
        <v>4.45</v>
      </c>
      <c r="AN632" s="1">
        <v>144</v>
      </c>
      <c r="AO632" s="1">
        <v>0.43</v>
      </c>
      <c r="AP632" s="1">
        <v>6.0999999999999999E-2</v>
      </c>
      <c r="AQ632" s="1">
        <v>130.80000000000001</v>
      </c>
      <c r="AR632" s="1">
        <v>92.8</v>
      </c>
      <c r="AS632" s="1">
        <v>1.93</v>
      </c>
      <c r="AT632" s="1">
        <v>31.3</v>
      </c>
      <c r="AU632" s="1">
        <v>7.0000000000000001E-3</v>
      </c>
      <c r="AV632" s="1">
        <v>14</v>
      </c>
      <c r="AW632" s="1">
        <v>3.39</v>
      </c>
      <c r="AX632" s="1">
        <v>4.0000000000000001E-3</v>
      </c>
      <c r="AY632" s="1">
        <v>0.25</v>
      </c>
      <c r="AZ632" s="1">
        <v>63.5</v>
      </c>
    </row>
    <row r="633" spans="1:52" s="1" customFormat="1" x14ac:dyDescent="0.25">
      <c r="A633" s="1" t="s">
        <v>98</v>
      </c>
      <c r="N633" s="1" t="s">
        <v>54</v>
      </c>
      <c r="Q633" s="1">
        <v>0.89900000000000002</v>
      </c>
      <c r="R633" s="1">
        <v>24.916</v>
      </c>
      <c r="S633" s="1">
        <v>0.70760000000000001</v>
      </c>
      <c r="W633" s="1">
        <v>18.940000000000001</v>
      </c>
      <c r="Y633" s="1">
        <v>36.9</v>
      </c>
      <c r="Z633" s="1">
        <v>235.6</v>
      </c>
      <c r="AB633" s="1">
        <v>61.2</v>
      </c>
      <c r="AC633" s="1">
        <v>17.399999999999999</v>
      </c>
      <c r="AD633" s="1">
        <v>2007</v>
      </c>
      <c r="AE633" s="1">
        <v>13.47</v>
      </c>
      <c r="AF633" s="1">
        <v>43.1</v>
      </c>
      <c r="AG633" s="1">
        <v>2.5</v>
      </c>
      <c r="AI633" s="1">
        <v>1</v>
      </c>
      <c r="AJ633" s="1">
        <v>4.5</v>
      </c>
      <c r="AK633" s="1">
        <v>2.25</v>
      </c>
      <c r="AL633" s="1">
        <v>0.68</v>
      </c>
      <c r="AM633" s="1">
        <v>2.86</v>
      </c>
      <c r="AN633" s="1">
        <v>208</v>
      </c>
      <c r="AO633" s="1">
        <v>0.3</v>
      </c>
      <c r="AP633" s="1">
        <v>9.7000000000000003E-2</v>
      </c>
      <c r="AQ633" s="1">
        <v>376.9</v>
      </c>
      <c r="AR633" s="1">
        <v>129.5</v>
      </c>
      <c r="AS633" s="1">
        <v>2.15</v>
      </c>
      <c r="AT633" s="1">
        <v>12.1</v>
      </c>
      <c r="AU633" s="1">
        <v>1.0999999999999999E-2</v>
      </c>
      <c r="AV633" s="1">
        <v>8</v>
      </c>
      <c r="AW633" s="1">
        <v>4.83</v>
      </c>
      <c r="AX633" s="1">
        <v>4.0000000000000001E-3</v>
      </c>
      <c r="AY633" s="1">
        <v>0.13</v>
      </c>
      <c r="AZ633" s="1">
        <v>0.5</v>
      </c>
    </row>
    <row r="634" spans="1:52" s="1" customFormat="1" x14ac:dyDescent="0.25">
      <c r="A634" s="1" t="s">
        <v>99</v>
      </c>
      <c r="N634" s="1" t="s">
        <v>54</v>
      </c>
      <c r="Q634" s="1">
        <v>0.96799999999999997</v>
      </c>
      <c r="R634" s="1">
        <v>25.294</v>
      </c>
      <c r="S634" s="1">
        <v>0.44430000000000003</v>
      </c>
      <c r="W634" s="1">
        <v>6</v>
      </c>
      <c r="Y634" s="1">
        <v>52.72</v>
      </c>
      <c r="Z634" s="1">
        <v>169.8</v>
      </c>
      <c r="AB634" s="1">
        <v>73.599999999999994</v>
      </c>
      <c r="AC634" s="1">
        <v>41.1</v>
      </c>
      <c r="AD634" s="1">
        <v>2467</v>
      </c>
      <c r="AE634" s="1">
        <v>14.22</v>
      </c>
      <c r="AF634" s="1">
        <v>95.8</v>
      </c>
      <c r="AG634" s="1">
        <v>2.2999999999999998</v>
      </c>
      <c r="AI634" s="1">
        <v>0.8</v>
      </c>
      <c r="AJ634" s="1">
        <v>5.6</v>
      </c>
      <c r="AK634" s="1">
        <v>1.58</v>
      </c>
      <c r="AL634" s="1">
        <v>1.04</v>
      </c>
      <c r="AM634" s="1">
        <v>4.2</v>
      </c>
      <c r="AN634" s="1">
        <v>207</v>
      </c>
      <c r="AO634" s="1">
        <v>0.38</v>
      </c>
      <c r="AP634" s="1">
        <v>6.5000000000000002E-2</v>
      </c>
      <c r="AQ634" s="1">
        <v>101.9</v>
      </c>
      <c r="AR634" s="1">
        <v>230</v>
      </c>
      <c r="AS634" s="1">
        <v>2.66</v>
      </c>
      <c r="AT634" s="1">
        <v>21.5</v>
      </c>
      <c r="AU634" s="1">
        <v>1.2999999999999999E-2</v>
      </c>
      <c r="AV634" s="1">
        <v>9</v>
      </c>
      <c r="AW634" s="1">
        <v>4.9000000000000004</v>
      </c>
      <c r="AX634" s="1">
        <v>2E-3</v>
      </c>
      <c r="AY634" s="1">
        <v>0.18</v>
      </c>
      <c r="AZ634" s="1">
        <v>1.1000000000000001</v>
      </c>
    </row>
    <row r="635" spans="1:52" s="1" customFormat="1" x14ac:dyDescent="0.25">
      <c r="A635" s="1" t="s">
        <v>100</v>
      </c>
      <c r="N635" s="1" t="s">
        <v>54</v>
      </c>
      <c r="Q635" s="1">
        <v>0.41699999999999998</v>
      </c>
      <c r="R635" s="1">
        <v>18.175000000000001</v>
      </c>
      <c r="S635" s="1">
        <v>3.3799999999999997E-2</v>
      </c>
      <c r="W635" s="1">
        <v>0.83</v>
      </c>
      <c r="Y635" s="1">
        <v>7.9</v>
      </c>
      <c r="Z635" s="1">
        <v>337.2</v>
      </c>
      <c r="AB635" s="1">
        <v>29.8</v>
      </c>
      <c r="AC635" s="1">
        <v>20.2</v>
      </c>
      <c r="AD635" s="1">
        <v>2763</v>
      </c>
      <c r="AE635" s="1">
        <v>12.53</v>
      </c>
      <c r="AF635" s="1">
        <v>25.5</v>
      </c>
      <c r="AG635" s="1">
        <v>0.7</v>
      </c>
      <c r="AI635" s="1">
        <v>2.5</v>
      </c>
      <c r="AJ635" s="1">
        <v>37.200000000000003</v>
      </c>
      <c r="AK635" s="1">
        <v>2.94</v>
      </c>
      <c r="AL635" s="1">
        <v>0.88</v>
      </c>
      <c r="AM635" s="1">
        <v>3.94</v>
      </c>
      <c r="AN635" s="1">
        <v>227</v>
      </c>
      <c r="AO635" s="1">
        <v>2</v>
      </c>
      <c r="AP635" s="1">
        <v>0.05</v>
      </c>
      <c r="AQ635" s="1">
        <v>5</v>
      </c>
      <c r="AR635" s="1">
        <v>42.2</v>
      </c>
      <c r="AS635" s="1">
        <v>1.78</v>
      </c>
      <c r="AT635" s="1">
        <v>43.3</v>
      </c>
      <c r="AU635" s="1">
        <v>9.5000000000000001E-2</v>
      </c>
      <c r="AV635" s="1">
        <v>5</v>
      </c>
      <c r="AW635" s="1">
        <v>3.29</v>
      </c>
      <c r="AX635" s="1">
        <v>4.2999999999999997E-2</v>
      </c>
      <c r="AY635" s="1">
        <v>1.24</v>
      </c>
      <c r="AZ635" s="1">
        <v>55.3</v>
      </c>
    </row>
    <row r="636" spans="1:52" s="1" customFormat="1" x14ac:dyDescent="0.25">
      <c r="A636" s="1" t="s">
        <v>101</v>
      </c>
      <c r="N636" s="1" t="s">
        <v>54</v>
      </c>
      <c r="Q636" s="1">
        <v>1.7789999999999999</v>
      </c>
      <c r="R636" s="1">
        <v>54</v>
      </c>
      <c r="S636" s="1">
        <v>0.1195</v>
      </c>
      <c r="W636" s="1">
        <v>79.400000000000006</v>
      </c>
      <c r="Y636" s="1">
        <v>58.86</v>
      </c>
      <c r="Z636" s="1">
        <v>997.8</v>
      </c>
      <c r="AB636" s="1">
        <v>64.599999999999994</v>
      </c>
      <c r="AC636" s="1">
        <v>55.3</v>
      </c>
      <c r="AD636" s="1">
        <v>3040</v>
      </c>
      <c r="AE636" s="1">
        <v>15.59</v>
      </c>
      <c r="AF636" s="1">
        <v>3.2</v>
      </c>
      <c r="AG636" s="1">
        <v>15.1</v>
      </c>
      <c r="AI636" s="1">
        <v>1.1000000000000001</v>
      </c>
      <c r="AJ636" s="1">
        <v>4.3</v>
      </c>
      <c r="AK636" s="1">
        <v>13.57</v>
      </c>
      <c r="AL636" s="1">
        <v>1.7</v>
      </c>
      <c r="AM636" s="1">
        <v>48.57</v>
      </c>
      <c r="AN636" s="1">
        <v>162</v>
      </c>
      <c r="AO636" s="1">
        <v>0.27</v>
      </c>
      <c r="AP636" s="1">
        <v>7.5999999999999998E-2</v>
      </c>
      <c r="AQ636" s="1">
        <v>4.9000000000000004</v>
      </c>
      <c r="AR636" s="1">
        <v>19.3</v>
      </c>
      <c r="AS636" s="1">
        <v>1.66</v>
      </c>
      <c r="AT636" s="1">
        <v>28.9</v>
      </c>
      <c r="AU636" s="1">
        <v>1.4E-2</v>
      </c>
      <c r="AV636" s="1">
        <v>4</v>
      </c>
      <c r="AW636" s="1">
        <v>4.38</v>
      </c>
      <c r="AX636" s="1">
        <v>6.0000000000000001E-3</v>
      </c>
      <c r="AY636" s="1">
        <v>0.34</v>
      </c>
      <c r="AZ636" s="1">
        <v>0.5</v>
      </c>
    </row>
    <row r="637" spans="1:52" s="1" customFormat="1" x14ac:dyDescent="0.25">
      <c r="A637" s="1" t="s">
        <v>102</v>
      </c>
      <c r="N637" s="1" t="s">
        <v>150</v>
      </c>
      <c r="Q637" s="1">
        <v>3.4000000000000002E-2</v>
      </c>
      <c r="R637" s="1">
        <v>1.6359999999999999</v>
      </c>
      <c r="S637" s="1">
        <v>1E-4</v>
      </c>
      <c r="W637" s="1">
        <v>22.51</v>
      </c>
      <c r="Y637" s="1">
        <v>2.11</v>
      </c>
      <c r="Z637" s="1">
        <v>1117.9000000000001</v>
      </c>
      <c r="AB637" s="1">
        <v>5.4</v>
      </c>
      <c r="AC637" s="1">
        <v>23.8</v>
      </c>
      <c r="AD637" s="1">
        <v>1346</v>
      </c>
      <c r="AE637" s="1">
        <v>6.39</v>
      </c>
      <c r="AF637" s="1">
        <v>718.6</v>
      </c>
      <c r="AG637" s="1">
        <v>6.6</v>
      </c>
      <c r="AI637" s="1">
        <v>7</v>
      </c>
      <c r="AJ637" s="1">
        <v>11.7</v>
      </c>
      <c r="AK637" s="1">
        <v>8.9700000000000006</v>
      </c>
      <c r="AL637" s="1">
        <v>0.62</v>
      </c>
      <c r="AM637" s="1">
        <v>1.52</v>
      </c>
      <c r="AN637" s="1">
        <v>88</v>
      </c>
      <c r="AO637" s="1">
        <v>0.89</v>
      </c>
      <c r="AP637" s="1">
        <v>0.16800000000000001</v>
      </c>
      <c r="AQ637" s="1">
        <v>45.8</v>
      </c>
      <c r="AR637" s="1">
        <v>26.4</v>
      </c>
      <c r="AS637" s="1">
        <v>1.07</v>
      </c>
      <c r="AT637" s="1">
        <v>67.2</v>
      </c>
      <c r="AU637" s="1">
        <v>0.01</v>
      </c>
      <c r="AV637" s="1">
        <v>4</v>
      </c>
      <c r="AW637" s="1">
        <v>2.5</v>
      </c>
      <c r="AX637" s="1">
        <v>8.9999999999999993E-3</v>
      </c>
      <c r="AY637" s="1">
        <v>0.44</v>
      </c>
      <c r="AZ637" s="1">
        <v>0.4</v>
      </c>
    </row>
    <row r="638" spans="1:52" s="1" customFormat="1" x14ac:dyDescent="0.25">
      <c r="A638" s="1" t="s">
        <v>103</v>
      </c>
      <c r="N638" s="1" t="s">
        <v>150</v>
      </c>
      <c r="Q638" s="1">
        <v>0.28899999999999998</v>
      </c>
      <c r="R638" s="1">
        <v>24.375</v>
      </c>
      <c r="S638" s="1">
        <v>3.1399999999999997E-2</v>
      </c>
      <c r="W638" s="1">
        <v>194.53</v>
      </c>
      <c r="Y638" s="1">
        <v>28.78</v>
      </c>
      <c r="Z638" s="1">
        <v>531.29999999999995</v>
      </c>
      <c r="AB638" s="1">
        <v>15.7</v>
      </c>
      <c r="AC638" s="1">
        <v>63.3</v>
      </c>
      <c r="AD638" s="1">
        <v>998</v>
      </c>
      <c r="AE638" s="1">
        <v>11.14</v>
      </c>
      <c r="AF638" s="1">
        <v>205.7</v>
      </c>
      <c r="AG638" s="1">
        <v>2.4</v>
      </c>
      <c r="AI638" s="1">
        <v>1.2</v>
      </c>
      <c r="AJ638" s="1">
        <v>6.9</v>
      </c>
      <c r="AK638" s="1">
        <v>5.64</v>
      </c>
      <c r="AL638" s="1">
        <v>9.16</v>
      </c>
      <c r="AM638" s="1">
        <v>79.98</v>
      </c>
      <c r="AN638" s="1">
        <v>106</v>
      </c>
      <c r="AO638" s="1">
        <v>0.6</v>
      </c>
      <c r="AP638" s="1">
        <v>0.157</v>
      </c>
      <c r="AQ638" s="1">
        <v>11.3</v>
      </c>
      <c r="AR638" s="1">
        <v>28.7</v>
      </c>
      <c r="AS638" s="1">
        <v>1.06</v>
      </c>
      <c r="AT638" s="1">
        <v>39.700000000000003</v>
      </c>
      <c r="AU638" s="1">
        <v>1.2999999999999999E-2</v>
      </c>
      <c r="AV638" s="1">
        <v>3</v>
      </c>
      <c r="AW638" s="1">
        <v>1.96</v>
      </c>
      <c r="AX638" s="1">
        <v>6.0000000000000001E-3</v>
      </c>
      <c r="AY638" s="1">
        <v>0.19</v>
      </c>
      <c r="AZ638" s="1">
        <v>0.3</v>
      </c>
    </row>
    <row r="639" spans="1:52" s="1" customFormat="1" x14ac:dyDescent="0.25">
      <c r="A639" s="1" t="s">
        <v>104</v>
      </c>
      <c r="N639" s="1" t="s">
        <v>55</v>
      </c>
      <c r="Q639" s="1">
        <v>0.10100000000000001</v>
      </c>
      <c r="R639" s="1">
        <v>2.4849999999999999</v>
      </c>
      <c r="S639" s="1">
        <v>4.3700000000000003E-2</v>
      </c>
      <c r="W639" s="1">
        <v>11.1</v>
      </c>
      <c r="Y639" s="1">
        <v>2.4</v>
      </c>
      <c r="Z639" s="1">
        <v>46.4</v>
      </c>
      <c r="AB639" s="1">
        <v>23.4</v>
      </c>
      <c r="AC639" s="1">
        <v>13.5</v>
      </c>
      <c r="AD639" s="1">
        <v>374</v>
      </c>
      <c r="AE639" s="1">
        <v>3.62</v>
      </c>
      <c r="AF639" s="1">
        <v>14.4</v>
      </c>
      <c r="AG639" s="1">
        <v>4.5999999999999996</v>
      </c>
      <c r="AI639" s="1">
        <v>1.1000000000000001</v>
      </c>
      <c r="AJ639" s="1">
        <v>13.1</v>
      </c>
      <c r="AK639" s="1">
        <v>0.16</v>
      </c>
      <c r="AL639" s="1">
        <v>0.85</v>
      </c>
      <c r="AM639" s="1">
        <v>0.54</v>
      </c>
      <c r="AN639" s="1">
        <v>230</v>
      </c>
      <c r="AO639" s="1">
        <v>0.21</v>
      </c>
      <c r="AP639" s="1">
        <v>2.4E-2</v>
      </c>
      <c r="AQ639" s="1">
        <v>1.5</v>
      </c>
      <c r="AR639" s="1">
        <v>40.5</v>
      </c>
      <c r="AS639" s="1">
        <v>0.98</v>
      </c>
      <c r="AT639" s="1">
        <v>26.6</v>
      </c>
      <c r="AU639" s="1">
        <v>0.08</v>
      </c>
      <c r="AV639" s="1">
        <v>6</v>
      </c>
      <c r="AW639" s="1">
        <v>1.75</v>
      </c>
      <c r="AX639" s="1">
        <v>9.0999999999999998E-2</v>
      </c>
      <c r="AY639" s="1">
        <v>0.04</v>
      </c>
      <c r="AZ639" s="1">
        <v>1</v>
      </c>
    </row>
    <row r="640" spans="1:52" s="1" customFormat="1" x14ac:dyDescent="0.25">
      <c r="A640" s="1" t="s">
        <v>105</v>
      </c>
      <c r="N640" s="1" t="s">
        <v>54</v>
      </c>
      <c r="Q640" s="1">
        <v>1.0589999999999999</v>
      </c>
      <c r="R640" s="1">
        <v>36</v>
      </c>
      <c r="S640" s="1">
        <v>1.2342</v>
      </c>
      <c r="W640" s="1">
        <v>1.21</v>
      </c>
      <c r="Y640" s="1">
        <v>63.85</v>
      </c>
      <c r="Z640" s="1">
        <v>303</v>
      </c>
      <c r="AB640" s="1">
        <v>87.1</v>
      </c>
      <c r="AC640" s="1">
        <v>175.9</v>
      </c>
      <c r="AD640" s="1">
        <v>7044</v>
      </c>
      <c r="AE640" s="1">
        <v>14.56</v>
      </c>
      <c r="AF640" s="1" t="s">
        <v>115</v>
      </c>
      <c r="AG640" s="1">
        <v>37.200000000000003</v>
      </c>
      <c r="AI640" s="1">
        <v>0.5</v>
      </c>
      <c r="AJ640" s="1">
        <v>1.1000000000000001</v>
      </c>
      <c r="AK640" s="1">
        <v>2.74</v>
      </c>
      <c r="AL640" s="1">
        <v>28.79</v>
      </c>
      <c r="AM640" s="1">
        <v>64.540000000000006</v>
      </c>
      <c r="AN640" s="1">
        <v>5</v>
      </c>
      <c r="AO640" s="1">
        <v>0.14000000000000001</v>
      </c>
      <c r="AP640" s="1">
        <v>4.7E-2</v>
      </c>
      <c r="AQ640" s="1">
        <v>53.5</v>
      </c>
      <c r="AR640" s="1">
        <v>1.3</v>
      </c>
      <c r="AS640" s="1">
        <v>0.32</v>
      </c>
      <c r="AT640" s="1">
        <v>4.7</v>
      </c>
      <c r="AU640" s="1">
        <v>1E-3</v>
      </c>
      <c r="AV640" s="1">
        <v>32</v>
      </c>
      <c r="AW640" s="1">
        <v>0.17</v>
      </c>
      <c r="AX640" s="1">
        <v>4.0000000000000001E-3</v>
      </c>
      <c r="AY640" s="1">
        <v>0.1</v>
      </c>
      <c r="AZ640" s="1">
        <v>1.6</v>
      </c>
    </row>
    <row r="641" spans="1:52" s="1" customFormat="1" x14ac:dyDescent="0.25">
      <c r="A641" s="1" t="s">
        <v>106</v>
      </c>
      <c r="N641" s="1" t="s">
        <v>55</v>
      </c>
      <c r="Q641" s="1">
        <v>8.8499999999999995E-2</v>
      </c>
      <c r="R641" s="1">
        <v>1.115</v>
      </c>
      <c r="S641" s="1">
        <v>2.7899999999999998E-2</v>
      </c>
      <c r="W641" s="1">
        <v>2.0099999999999998</v>
      </c>
      <c r="Y641" s="1">
        <v>1.61</v>
      </c>
      <c r="Z641" s="1">
        <v>23</v>
      </c>
      <c r="AB641" s="1">
        <v>10.3</v>
      </c>
      <c r="AC641" s="1">
        <v>6.6</v>
      </c>
      <c r="AD641" s="1">
        <v>180</v>
      </c>
      <c r="AE641" s="1">
        <v>3.23</v>
      </c>
      <c r="AF641" s="1">
        <v>24.7</v>
      </c>
      <c r="AG641" s="1">
        <v>0.6</v>
      </c>
      <c r="AI641" s="1">
        <v>0.8</v>
      </c>
      <c r="AJ641" s="1">
        <v>38.799999999999997</v>
      </c>
      <c r="AK641" s="1">
        <v>0.06</v>
      </c>
      <c r="AL641" s="1">
        <v>0.89</v>
      </c>
      <c r="AM641" s="1">
        <v>0.4</v>
      </c>
      <c r="AN641" s="1">
        <v>119</v>
      </c>
      <c r="AO641" s="1">
        <v>0.27</v>
      </c>
      <c r="AP641" s="1">
        <v>0.03</v>
      </c>
      <c r="AQ641" s="1">
        <v>3</v>
      </c>
      <c r="AR641" s="1">
        <v>14.2</v>
      </c>
      <c r="AS641" s="1">
        <v>0.98</v>
      </c>
      <c r="AT641" s="1">
        <v>287.3</v>
      </c>
      <c r="AU641" s="1">
        <v>0.22500000000000001</v>
      </c>
      <c r="AV641" s="1">
        <v>13</v>
      </c>
      <c r="AW641" s="1">
        <v>2.5099999999999998</v>
      </c>
      <c r="AX641" s="1">
        <v>0.24399999999999999</v>
      </c>
      <c r="AY641" s="1">
        <v>0.67</v>
      </c>
      <c r="AZ641" s="1">
        <v>0.6</v>
      </c>
    </row>
    <row r="642" spans="1:52" s="1" customFormat="1" x14ac:dyDescent="0.25">
      <c r="A642" s="1" t="s">
        <v>107</v>
      </c>
      <c r="N642" s="1" t="s">
        <v>55</v>
      </c>
      <c r="Q642" s="1">
        <v>1.34E-2</v>
      </c>
      <c r="R642" s="1">
        <v>0.33300000000000002</v>
      </c>
      <c r="S642" s="1">
        <v>1.5E-3</v>
      </c>
      <c r="W642" s="1">
        <v>2.58</v>
      </c>
      <c r="Y642" s="1">
        <v>3.72</v>
      </c>
      <c r="Z642" s="1">
        <v>30.4</v>
      </c>
      <c r="AB642" s="1">
        <v>8.1999999999999993</v>
      </c>
      <c r="AC642" s="1">
        <v>4.7</v>
      </c>
      <c r="AD642" s="1">
        <v>238</v>
      </c>
      <c r="AE642" s="1">
        <v>2.0699999999999998</v>
      </c>
      <c r="AF642" s="1">
        <v>59.6</v>
      </c>
      <c r="AG642" s="1">
        <v>1.6</v>
      </c>
      <c r="AI642" s="1">
        <v>0.7</v>
      </c>
      <c r="AJ642" s="1">
        <v>30.1</v>
      </c>
      <c r="AK642" s="1">
        <v>0.24</v>
      </c>
      <c r="AL642" s="1">
        <v>1.45</v>
      </c>
      <c r="AM642" s="1">
        <v>0.31</v>
      </c>
      <c r="AN642" s="1">
        <v>79</v>
      </c>
      <c r="AO642" s="1">
        <v>0.11</v>
      </c>
      <c r="AP642" s="1">
        <v>0.01</v>
      </c>
      <c r="AQ642" s="1">
        <v>2.2999999999999998</v>
      </c>
      <c r="AR642" s="1">
        <v>11</v>
      </c>
      <c r="AS642" s="1">
        <v>0.84</v>
      </c>
      <c r="AT642" s="1">
        <v>125.3</v>
      </c>
      <c r="AU642" s="1">
        <v>1.9E-2</v>
      </c>
      <c r="AV642" s="1">
        <v>15</v>
      </c>
      <c r="AW642" s="1">
        <v>2.5099999999999998</v>
      </c>
      <c r="AX642" s="1">
        <v>0.109</v>
      </c>
      <c r="AY642" s="1">
        <v>0.57999999999999996</v>
      </c>
      <c r="AZ642" s="1" t="s">
        <v>119</v>
      </c>
    </row>
    <row r="643" spans="1:52" s="1" customFormat="1" x14ac:dyDescent="0.25">
      <c r="A643" s="1" t="s">
        <v>108</v>
      </c>
      <c r="N643" s="1" t="s">
        <v>55</v>
      </c>
      <c r="Q643" s="1">
        <v>6.7000000000000004E-2</v>
      </c>
      <c r="R643" s="1">
        <v>2.0579999999999998</v>
      </c>
      <c r="S643" s="1">
        <v>0.14680000000000001</v>
      </c>
      <c r="W643" s="1">
        <v>12.98</v>
      </c>
      <c r="Y643" s="1">
        <v>4.67</v>
      </c>
      <c r="Z643" s="1">
        <v>62.7</v>
      </c>
      <c r="AB643" s="1">
        <v>43.4</v>
      </c>
      <c r="AC643" s="1">
        <v>28.6</v>
      </c>
      <c r="AD643" s="1">
        <v>437</v>
      </c>
      <c r="AE643" s="1">
        <v>4.72</v>
      </c>
      <c r="AF643" s="1">
        <v>45.2</v>
      </c>
      <c r="AG643" s="1">
        <v>3.8</v>
      </c>
      <c r="AI643" s="1">
        <v>1</v>
      </c>
      <c r="AJ643" s="1">
        <v>22</v>
      </c>
      <c r="AK643" s="1">
        <v>0.5</v>
      </c>
      <c r="AL643" s="1">
        <v>1.46</v>
      </c>
      <c r="AM643" s="1">
        <v>1.1299999999999999</v>
      </c>
      <c r="AN643" s="1">
        <v>200</v>
      </c>
      <c r="AO643" s="1">
        <v>0.28999999999999998</v>
      </c>
      <c r="AP643" s="1">
        <v>2.5999999999999999E-2</v>
      </c>
      <c r="AQ643" s="1">
        <v>1.8</v>
      </c>
      <c r="AR643" s="1">
        <v>36.9</v>
      </c>
      <c r="AS643" s="1">
        <v>0.85</v>
      </c>
      <c r="AT643" s="1">
        <v>30.4</v>
      </c>
      <c r="AU643" s="1">
        <v>7.9000000000000001E-2</v>
      </c>
      <c r="AV643" s="1">
        <v>8</v>
      </c>
      <c r="AW643" s="1">
        <v>1.98</v>
      </c>
      <c r="AX643" s="1">
        <v>0.152</v>
      </c>
      <c r="AY643" s="1">
        <v>0.08</v>
      </c>
      <c r="AZ643" s="1">
        <v>1.1000000000000001</v>
      </c>
    </row>
    <row r="644" spans="1:52" s="1" customFormat="1" x14ac:dyDescent="0.25">
      <c r="A644" s="1" t="s">
        <v>109</v>
      </c>
      <c r="N644" s="1" t="s">
        <v>55</v>
      </c>
      <c r="Q644" s="1">
        <v>1.1299999999999999E-2</v>
      </c>
      <c r="R644" s="1">
        <v>0.187</v>
      </c>
      <c r="S644" s="1">
        <v>5.0000000000000001E-3</v>
      </c>
      <c r="W644" s="1">
        <v>5.59</v>
      </c>
      <c r="Y644" s="1">
        <v>4.99</v>
      </c>
      <c r="Z644" s="1">
        <v>26.8</v>
      </c>
      <c r="AB644" s="1">
        <v>17.100000000000001</v>
      </c>
      <c r="AC644" s="1">
        <v>14.2</v>
      </c>
      <c r="AD644" s="1">
        <v>247</v>
      </c>
      <c r="AE644" s="1">
        <v>3.09</v>
      </c>
      <c r="AF644" s="1">
        <v>118.9</v>
      </c>
      <c r="AG644" s="1">
        <v>3.2</v>
      </c>
      <c r="AI644" s="1">
        <v>1</v>
      </c>
      <c r="AJ644" s="1">
        <v>21</v>
      </c>
      <c r="AK644" s="1">
        <v>0.15</v>
      </c>
      <c r="AL644" s="1">
        <v>0.37</v>
      </c>
      <c r="AM644" s="1">
        <v>0.54</v>
      </c>
      <c r="AN644" s="1">
        <v>222</v>
      </c>
      <c r="AO644" s="1">
        <v>0.39</v>
      </c>
      <c r="AP644" s="1">
        <v>0.08</v>
      </c>
      <c r="AQ644" s="1">
        <v>2.2000000000000002</v>
      </c>
      <c r="AR644" s="1">
        <v>23.4</v>
      </c>
      <c r="AS644" s="1">
        <v>0.6</v>
      </c>
      <c r="AT644" s="1">
        <v>21</v>
      </c>
      <c r="AU644" s="1">
        <v>0.04</v>
      </c>
      <c r="AV644" s="1">
        <v>6</v>
      </c>
      <c r="AW644" s="1">
        <v>1.33</v>
      </c>
      <c r="AX644" s="1">
        <v>0.1</v>
      </c>
      <c r="AY644" s="1">
        <v>0.03</v>
      </c>
      <c r="AZ644" s="1">
        <v>0.7</v>
      </c>
    </row>
    <row r="645" spans="1:52" s="1" customFormat="1" x14ac:dyDescent="0.25">
      <c r="A645" s="1" t="s">
        <v>110</v>
      </c>
      <c r="N645" s="1" t="s">
        <v>54</v>
      </c>
      <c r="Q645" s="1">
        <v>0.20599999999999999</v>
      </c>
      <c r="R645" s="1">
        <v>16</v>
      </c>
      <c r="S645" s="1">
        <v>58.4998</v>
      </c>
      <c r="W645" s="1">
        <v>83.41</v>
      </c>
      <c r="Y645" s="1">
        <v>701.18</v>
      </c>
      <c r="Z645" s="1">
        <v>35.799999999999997</v>
      </c>
      <c r="AB645" s="1">
        <v>94.4</v>
      </c>
      <c r="AC645" s="1" t="s">
        <v>116</v>
      </c>
      <c r="AD645" s="1">
        <v>127</v>
      </c>
      <c r="AE645" s="1">
        <v>26.83</v>
      </c>
      <c r="AF645" s="1" t="s">
        <v>115</v>
      </c>
      <c r="AG645" s="1">
        <v>23.1</v>
      </c>
      <c r="AI645" s="1">
        <v>0.7</v>
      </c>
      <c r="AJ645" s="1">
        <v>39.299999999999997</v>
      </c>
      <c r="AK645" s="1">
        <v>0.61</v>
      </c>
      <c r="AL645" s="1">
        <v>230.45</v>
      </c>
      <c r="AM645" s="1" t="s">
        <v>118</v>
      </c>
      <c r="AN645" s="1">
        <v>41</v>
      </c>
      <c r="AO645" s="1">
        <v>0.02</v>
      </c>
      <c r="AP645" s="1">
        <v>3.2000000000000001E-2</v>
      </c>
      <c r="AQ645" s="1">
        <v>39.1</v>
      </c>
      <c r="AR645" s="1">
        <v>4.4000000000000004</v>
      </c>
      <c r="AS645" s="1">
        <v>0.04</v>
      </c>
      <c r="AT645" s="1">
        <v>18.8</v>
      </c>
      <c r="AU645" s="1">
        <v>5.0000000000000001E-3</v>
      </c>
      <c r="AV645" s="1">
        <v>12</v>
      </c>
      <c r="AW645" s="1">
        <v>0.57999999999999996</v>
      </c>
      <c r="AX645" s="1">
        <v>2.3E-2</v>
      </c>
      <c r="AY645" s="1">
        <v>0.06</v>
      </c>
      <c r="AZ645" s="1">
        <v>7.9</v>
      </c>
    </row>
    <row r="646" spans="1:52" s="1" customFormat="1" x14ac:dyDescent="0.25">
      <c r="A646" s="1" t="s">
        <v>111</v>
      </c>
      <c r="N646" s="1" t="s">
        <v>55</v>
      </c>
      <c r="Q646" s="1">
        <v>9.5999999999999992E-3</v>
      </c>
      <c r="R646" s="1">
        <v>0.16900000000000001</v>
      </c>
      <c r="S646" s="1">
        <v>6.9800000000000001E-2</v>
      </c>
      <c r="W646" s="1">
        <v>6.93</v>
      </c>
      <c r="Y646" s="1">
        <v>8.66</v>
      </c>
      <c r="Z646" s="1">
        <v>14.4</v>
      </c>
      <c r="AB646" s="1">
        <v>5.7</v>
      </c>
      <c r="AC646" s="1">
        <v>7.2</v>
      </c>
      <c r="AD646" s="1">
        <v>191</v>
      </c>
      <c r="AE646" s="1">
        <v>1.87</v>
      </c>
      <c r="AF646" s="1">
        <v>210.6</v>
      </c>
      <c r="AG646" s="1">
        <v>2.7</v>
      </c>
      <c r="AI646" s="1">
        <v>1.3</v>
      </c>
      <c r="AJ646" s="1">
        <v>33</v>
      </c>
      <c r="AK646" s="1">
        <v>0.13</v>
      </c>
      <c r="AL646" s="1">
        <v>0.81</v>
      </c>
      <c r="AM646" s="1">
        <v>6.18</v>
      </c>
      <c r="AN646" s="1">
        <v>141</v>
      </c>
      <c r="AO646" s="1">
        <v>0.28000000000000003</v>
      </c>
      <c r="AP646" s="1">
        <v>2.5000000000000001E-2</v>
      </c>
      <c r="AQ646" s="1">
        <v>1.8</v>
      </c>
      <c r="AR646" s="1">
        <v>12.9</v>
      </c>
      <c r="AS646" s="1">
        <v>0.66</v>
      </c>
      <c r="AT646" s="1">
        <v>22.2</v>
      </c>
      <c r="AU646" s="1">
        <v>1.4E-2</v>
      </c>
      <c r="AV646" s="1">
        <v>10</v>
      </c>
      <c r="AW646" s="1">
        <v>1.5</v>
      </c>
      <c r="AX646" s="1">
        <v>0.16800000000000001</v>
      </c>
      <c r="AY646" s="1">
        <v>0.05</v>
      </c>
      <c r="AZ646" s="1" t="s">
        <v>119</v>
      </c>
    </row>
    <row r="647" spans="1:52" s="1" customFormat="1" x14ac:dyDescent="0.25">
      <c r="A647" s="1" t="s">
        <v>112</v>
      </c>
      <c r="N647" s="1" t="s">
        <v>54</v>
      </c>
      <c r="Q647" s="1">
        <v>2.5710000000000002</v>
      </c>
      <c r="R647" s="1">
        <v>112</v>
      </c>
      <c r="S647" s="1">
        <v>0.1153</v>
      </c>
      <c r="W647" s="1">
        <v>43.26</v>
      </c>
      <c r="Y647" s="1">
        <v>47.15</v>
      </c>
      <c r="Z647" s="1">
        <v>444.1</v>
      </c>
      <c r="AB647" s="1">
        <v>23.2</v>
      </c>
      <c r="AC647" s="1">
        <v>6</v>
      </c>
      <c r="AD647" s="1">
        <v>214</v>
      </c>
      <c r="AE647" s="1">
        <v>8.31</v>
      </c>
      <c r="AF647" s="1">
        <v>387.1</v>
      </c>
      <c r="AG647" s="1">
        <v>14.4</v>
      </c>
      <c r="AI647" s="1">
        <v>0.4</v>
      </c>
      <c r="AJ647" s="1">
        <v>1.4</v>
      </c>
      <c r="AK647" s="1">
        <v>2.77</v>
      </c>
      <c r="AL647" s="1">
        <v>33.14</v>
      </c>
      <c r="AM647" s="1">
        <v>65.239999999999995</v>
      </c>
      <c r="AN647" s="1">
        <v>6</v>
      </c>
      <c r="AO647" s="1">
        <v>0.03</v>
      </c>
      <c r="AP647" s="1">
        <v>4.2999999999999997E-2</v>
      </c>
      <c r="AQ647" s="1">
        <v>33.200000000000003</v>
      </c>
      <c r="AR647" s="1">
        <v>3.3</v>
      </c>
      <c r="AS647" s="1">
        <v>0.03</v>
      </c>
      <c r="AT647" s="1">
        <v>9.5</v>
      </c>
      <c r="AU647" s="1">
        <v>1E-3</v>
      </c>
      <c r="AV647" s="1">
        <v>86</v>
      </c>
      <c r="AW647" s="1">
        <v>0.28999999999999998</v>
      </c>
      <c r="AX647" s="1">
        <v>7.0000000000000001E-3</v>
      </c>
      <c r="AY647" s="1">
        <v>0.17</v>
      </c>
      <c r="AZ647" s="1">
        <v>1.3</v>
      </c>
    </row>
    <row r="648" spans="1:52" s="1" customFormat="1" x14ac:dyDescent="0.25">
      <c r="A648" s="1" t="s">
        <v>113</v>
      </c>
      <c r="N648" s="1" t="s">
        <v>55</v>
      </c>
      <c r="Q648" s="1">
        <v>2.69E-2</v>
      </c>
      <c r="R648" s="1">
        <v>0.36</v>
      </c>
      <c r="S648" s="1">
        <v>7.0999999999999995E-3</v>
      </c>
      <c r="W648" s="1">
        <v>2.86</v>
      </c>
      <c r="Y648" s="1">
        <v>5.9</v>
      </c>
      <c r="Z648" s="1">
        <v>83.1</v>
      </c>
      <c r="AB648" s="1">
        <v>11.4</v>
      </c>
      <c r="AC648" s="1">
        <v>37.1</v>
      </c>
      <c r="AD648" s="1">
        <v>178</v>
      </c>
      <c r="AE648" s="1">
        <v>4.37</v>
      </c>
      <c r="AF648" s="1">
        <v>31</v>
      </c>
      <c r="AG648" s="1">
        <v>0.3</v>
      </c>
      <c r="AI648" s="1">
        <v>0.8</v>
      </c>
      <c r="AJ648" s="1">
        <v>140.19999999999999</v>
      </c>
      <c r="AK648" s="1">
        <v>0.64</v>
      </c>
      <c r="AL648" s="1">
        <v>0.77</v>
      </c>
      <c r="AM648" s="1">
        <v>1.17</v>
      </c>
      <c r="AN648" s="1">
        <v>99</v>
      </c>
      <c r="AO648" s="1">
        <v>2.3199999999999998</v>
      </c>
      <c r="AP648" s="1">
        <v>0.03</v>
      </c>
      <c r="AQ648" s="1">
        <v>2.9</v>
      </c>
      <c r="AR648" s="1">
        <v>12.2</v>
      </c>
      <c r="AS648" s="1">
        <v>0.48</v>
      </c>
      <c r="AT648" s="1">
        <v>56.1</v>
      </c>
      <c r="AU648" s="1">
        <v>9.2999999999999999E-2</v>
      </c>
      <c r="AV648" s="1">
        <v>13</v>
      </c>
      <c r="AW648" s="1">
        <v>5.09</v>
      </c>
      <c r="AX648" s="1">
        <v>0.76800000000000002</v>
      </c>
      <c r="AY648" s="1">
        <v>0.14000000000000001</v>
      </c>
      <c r="AZ648" s="1">
        <v>0.1</v>
      </c>
    </row>
    <row r="649" spans="1:52" s="1" customFormat="1" x14ac:dyDescent="0.25">
      <c r="A649" s="1" t="s">
        <v>114</v>
      </c>
      <c r="N649" s="1" t="s">
        <v>55</v>
      </c>
      <c r="Q649" s="1">
        <v>4.7999999999999996E-3</v>
      </c>
      <c r="R649" s="1">
        <v>0.32</v>
      </c>
      <c r="S649" s="1">
        <v>1.23E-2</v>
      </c>
      <c r="W649" s="1">
        <v>1.95</v>
      </c>
      <c r="Y649" s="1">
        <v>2.0099999999999998</v>
      </c>
      <c r="Z649" s="1">
        <v>32.5</v>
      </c>
      <c r="AB649" s="1">
        <v>6</v>
      </c>
      <c r="AC649" s="1">
        <v>21.4</v>
      </c>
      <c r="AD649" s="1">
        <v>588</v>
      </c>
      <c r="AE649" s="1">
        <v>2.31</v>
      </c>
      <c r="AF649" s="1">
        <v>81.7</v>
      </c>
      <c r="AG649" s="1">
        <v>0.1</v>
      </c>
      <c r="AI649" s="1">
        <v>0.2</v>
      </c>
      <c r="AJ649" s="1">
        <v>34.200000000000003</v>
      </c>
      <c r="AK649" s="1">
        <v>0.16</v>
      </c>
      <c r="AL649" s="1">
        <v>1.3</v>
      </c>
      <c r="AM649" s="1">
        <v>1.86</v>
      </c>
      <c r="AN649" s="1">
        <v>32</v>
      </c>
      <c r="AO649" s="1">
        <v>0.6</v>
      </c>
      <c r="AP649" s="1">
        <v>1.6E-2</v>
      </c>
      <c r="AQ649" s="1">
        <v>1.3</v>
      </c>
      <c r="AR649" s="1">
        <v>8.8000000000000007</v>
      </c>
      <c r="AS649" s="1">
        <v>0.88</v>
      </c>
      <c r="AT649" s="1">
        <v>7.9</v>
      </c>
      <c r="AU649" s="1">
        <v>5.3999999999999999E-2</v>
      </c>
      <c r="AV649" s="1">
        <v>44</v>
      </c>
      <c r="AW649" s="1">
        <v>2.2400000000000002</v>
      </c>
      <c r="AX649" s="1">
        <v>6.5000000000000002E-2</v>
      </c>
      <c r="AY649" s="1">
        <v>7.0000000000000007E-2</v>
      </c>
      <c r="AZ649" s="1">
        <v>0.3</v>
      </c>
    </row>
    <row r="650" spans="1:52" s="1" customFormat="1" x14ac:dyDescent="0.25">
      <c r="A650" s="1" t="s">
        <v>120</v>
      </c>
      <c r="N650" s="1" t="s">
        <v>54</v>
      </c>
      <c r="Q650" s="1">
        <v>1.677</v>
      </c>
      <c r="R650" s="1">
        <v>59.2</v>
      </c>
      <c r="S650" s="1">
        <v>2.6600000000000002E-2</v>
      </c>
      <c r="W650" s="1">
        <v>2460</v>
      </c>
      <c r="Y650" s="1">
        <v>21.1</v>
      </c>
      <c r="Z650" s="1">
        <v>410</v>
      </c>
      <c r="AB650" s="1">
        <v>21.1</v>
      </c>
      <c r="AC650" s="1">
        <v>410</v>
      </c>
      <c r="AD650" s="1">
        <v>3400</v>
      </c>
      <c r="AE650" s="1">
        <v>15.7</v>
      </c>
      <c r="AF650" s="1">
        <v>7.3</v>
      </c>
      <c r="AI650" s="1">
        <v>0.3</v>
      </c>
      <c r="AJ650" s="1">
        <v>7</v>
      </c>
      <c r="AK650" s="1">
        <v>5.3</v>
      </c>
      <c r="AL650" s="1">
        <v>5.3</v>
      </c>
      <c r="AM650" s="1">
        <v>2.4</v>
      </c>
      <c r="AN650" s="1">
        <v>86</v>
      </c>
      <c r="AO650" s="1">
        <v>0.63</v>
      </c>
      <c r="AP650" s="1">
        <v>0.19500000000000001</v>
      </c>
      <c r="AQ650" s="1">
        <v>142</v>
      </c>
      <c r="AR650" s="1">
        <v>13</v>
      </c>
      <c r="AS650" s="1">
        <v>1.19</v>
      </c>
      <c r="AT650" s="1">
        <v>21</v>
      </c>
      <c r="AU650" s="1">
        <v>1E-3</v>
      </c>
      <c r="AV650" s="1">
        <v>18</v>
      </c>
      <c r="AW650" s="1">
        <v>0.89</v>
      </c>
      <c r="AX650" s="1">
        <v>6.0000000000000001E-3</v>
      </c>
      <c r="AY650" s="1">
        <v>0.04</v>
      </c>
      <c r="AZ650" s="1">
        <v>0.7</v>
      </c>
    </row>
    <row r="651" spans="1:52" s="1" customFormat="1" x14ac:dyDescent="0.25">
      <c r="A651" s="1" t="s">
        <v>121</v>
      </c>
      <c r="N651" s="1" t="s">
        <v>54</v>
      </c>
      <c r="Q651" s="1">
        <v>2.3340000000000001</v>
      </c>
      <c r="R651" s="1">
        <v>86.4</v>
      </c>
      <c r="S651" s="1">
        <v>0.45679999999999998</v>
      </c>
      <c r="W651" s="1">
        <v>148.4</v>
      </c>
      <c r="Y651" s="1">
        <v>56.5</v>
      </c>
      <c r="Z651" s="1">
        <v>596</v>
      </c>
      <c r="AB651" s="1">
        <v>56.5</v>
      </c>
      <c r="AC651" s="1">
        <v>596</v>
      </c>
      <c r="AD651" s="1">
        <v>4148</v>
      </c>
      <c r="AE651" s="1">
        <v>15.93</v>
      </c>
      <c r="AF651" s="1">
        <v>119.5</v>
      </c>
      <c r="AI651" s="1">
        <v>0.3</v>
      </c>
      <c r="AJ651" s="1">
        <v>8</v>
      </c>
      <c r="AK651" s="1">
        <v>6.1</v>
      </c>
      <c r="AL651" s="1">
        <v>1</v>
      </c>
      <c r="AM651" s="1">
        <v>3.7</v>
      </c>
      <c r="AN651" s="1">
        <v>72</v>
      </c>
      <c r="AO651" s="1">
        <v>0.51</v>
      </c>
      <c r="AP651" s="1">
        <v>0.151</v>
      </c>
      <c r="AQ651" s="1">
        <v>81</v>
      </c>
      <c r="AR651" s="1">
        <v>3</v>
      </c>
      <c r="AS651" s="1">
        <v>0.8</v>
      </c>
      <c r="AT651" s="1">
        <v>25</v>
      </c>
      <c r="AU651" s="1">
        <v>1E-3</v>
      </c>
      <c r="AV651" s="1">
        <v>11</v>
      </c>
      <c r="AW651" s="1">
        <v>0.6</v>
      </c>
      <c r="AX651" s="1" t="s">
        <v>117</v>
      </c>
      <c r="AY651" s="1">
        <v>0.12</v>
      </c>
      <c r="AZ651" s="1">
        <v>0.3</v>
      </c>
    </row>
    <row r="652" spans="1:52" s="1" customFormat="1" x14ac:dyDescent="0.25">
      <c r="A652" s="1" t="s">
        <v>122</v>
      </c>
      <c r="N652" s="1" t="s">
        <v>55</v>
      </c>
      <c r="Q652" s="1">
        <v>5.6500000000000002E-2</v>
      </c>
      <c r="R652" s="1">
        <v>2.5</v>
      </c>
      <c r="S652" s="1">
        <v>0.25789999999999996</v>
      </c>
      <c r="W652" s="1">
        <v>132.4</v>
      </c>
      <c r="Y652" s="1">
        <v>102.5</v>
      </c>
      <c r="Z652" s="1">
        <v>99</v>
      </c>
      <c r="AB652" s="1">
        <v>102.5</v>
      </c>
      <c r="AC652" s="1">
        <v>99</v>
      </c>
      <c r="AD652" s="1">
        <v>4530</v>
      </c>
      <c r="AE652" s="1">
        <v>13.74</v>
      </c>
      <c r="AF652" s="1">
        <v>190.6</v>
      </c>
      <c r="AI652" s="1">
        <v>1.5</v>
      </c>
      <c r="AJ652" s="1">
        <v>9</v>
      </c>
      <c r="AK652" s="1">
        <v>0.4</v>
      </c>
      <c r="AL652" s="1">
        <v>2.4</v>
      </c>
      <c r="AM652" s="1">
        <v>4.9000000000000004</v>
      </c>
      <c r="AN652" s="1">
        <v>121</v>
      </c>
      <c r="AO652" s="1">
        <v>1.1499999999999999</v>
      </c>
      <c r="AP652" s="1">
        <v>7.9000000000000001E-2</v>
      </c>
      <c r="AQ652" s="1">
        <v>423</v>
      </c>
      <c r="AR652" s="1">
        <v>28</v>
      </c>
      <c r="AS652" s="1">
        <v>1.91</v>
      </c>
      <c r="AT652" s="1">
        <v>27</v>
      </c>
      <c r="AU652" s="1">
        <v>4.0000000000000001E-3</v>
      </c>
      <c r="AV652" s="1">
        <v>13</v>
      </c>
      <c r="AW652" s="1">
        <v>2.69</v>
      </c>
      <c r="AX652" s="1">
        <v>4.0000000000000001E-3</v>
      </c>
      <c r="AY652" s="1">
        <v>0.21</v>
      </c>
      <c r="AZ652" s="1">
        <v>0.2</v>
      </c>
    </row>
    <row r="653" spans="1:52" s="1" customFormat="1" x14ac:dyDescent="0.25">
      <c r="A653" s="1" t="s">
        <v>123</v>
      </c>
      <c r="N653" s="1" t="s">
        <v>55</v>
      </c>
      <c r="Q653" s="1">
        <v>4.0849999999999997E-2</v>
      </c>
      <c r="R653" s="1">
        <v>2.4</v>
      </c>
      <c r="S653" s="1">
        <v>1.4199999999999999E-2</v>
      </c>
      <c r="W653" s="1">
        <v>11.3</v>
      </c>
      <c r="Y653" s="1">
        <v>423</v>
      </c>
      <c r="Z653" s="1">
        <v>923</v>
      </c>
      <c r="AB653" s="1">
        <v>423</v>
      </c>
      <c r="AC653" s="1">
        <v>923</v>
      </c>
      <c r="AD653" s="1">
        <v>13600</v>
      </c>
      <c r="AE653" s="1">
        <v>18.79</v>
      </c>
      <c r="AF653" s="1">
        <v>28</v>
      </c>
      <c r="AI653" s="1">
        <v>0.3</v>
      </c>
      <c r="AJ653" s="1">
        <v>10</v>
      </c>
      <c r="AK653" s="1">
        <v>7.6</v>
      </c>
      <c r="AL653" s="1">
        <v>3.4</v>
      </c>
      <c r="AM653" s="1">
        <v>1</v>
      </c>
      <c r="AN653" s="1">
        <v>185</v>
      </c>
      <c r="AO653" s="1">
        <v>1.41</v>
      </c>
      <c r="AP653" s="1">
        <v>6.6000000000000003E-2</v>
      </c>
      <c r="AQ653" s="1">
        <v>84</v>
      </c>
      <c r="AR653" s="1">
        <v>171</v>
      </c>
      <c r="AS653" s="1">
        <v>3.25</v>
      </c>
      <c r="AT653" s="1">
        <v>20</v>
      </c>
      <c r="AU653" s="1">
        <v>7.0000000000000001E-3</v>
      </c>
      <c r="AV653" s="1">
        <v>10</v>
      </c>
      <c r="AW653" s="1">
        <v>4.41</v>
      </c>
      <c r="AX653" s="1">
        <v>3.0000000000000001E-3</v>
      </c>
      <c r="AY653" s="1">
        <v>0.05</v>
      </c>
      <c r="AZ653" s="1">
        <v>0.2</v>
      </c>
    </row>
    <row r="654" spans="1:52" s="1" customFormat="1" x14ac:dyDescent="0.25">
      <c r="A654" s="1" t="s">
        <v>124</v>
      </c>
      <c r="N654" s="1" t="s">
        <v>55</v>
      </c>
      <c r="Q654" s="1">
        <v>2.4559999999999998E-2</v>
      </c>
      <c r="R654" s="1">
        <v>0.4</v>
      </c>
      <c r="S654" s="1">
        <v>1.3699999999999999E-2</v>
      </c>
      <c r="W654" s="1">
        <v>5.0999999999999996</v>
      </c>
      <c r="Y654" s="1">
        <v>5.9</v>
      </c>
      <c r="Z654" s="1">
        <v>35</v>
      </c>
      <c r="AB654" s="1">
        <v>5.9</v>
      </c>
      <c r="AC654" s="1">
        <v>35</v>
      </c>
      <c r="AD654" s="1">
        <v>512</v>
      </c>
      <c r="AE654" s="1">
        <v>2.2000000000000002</v>
      </c>
      <c r="AF654" s="1">
        <v>6.2</v>
      </c>
      <c r="AI654" s="1">
        <v>1.6</v>
      </c>
      <c r="AJ654" s="1">
        <v>32</v>
      </c>
      <c r="AK654" s="1">
        <v>0.1</v>
      </c>
      <c r="AL654" s="1">
        <v>0.6</v>
      </c>
      <c r="AM654" s="1">
        <v>0.2</v>
      </c>
      <c r="AN654" s="1">
        <v>129</v>
      </c>
      <c r="AO654" s="1">
        <v>1.37</v>
      </c>
      <c r="AP654" s="1">
        <v>7.4999999999999997E-2</v>
      </c>
      <c r="AQ654" s="1">
        <v>15</v>
      </c>
      <c r="AR654" s="1">
        <v>53</v>
      </c>
      <c r="AS654" s="1">
        <v>0.43</v>
      </c>
      <c r="AT654" s="1">
        <v>33</v>
      </c>
      <c r="AU654" s="1">
        <v>5.8999999999999997E-2</v>
      </c>
      <c r="AV654" s="1">
        <v>9</v>
      </c>
      <c r="AW654" s="1">
        <v>1.23</v>
      </c>
      <c r="AX654" s="1">
        <v>0.16700000000000001</v>
      </c>
      <c r="AY654" s="1">
        <v>0.16</v>
      </c>
      <c r="AZ654" s="1">
        <v>0.1</v>
      </c>
    </row>
    <row r="655" spans="1:52" s="1" customFormat="1" x14ac:dyDescent="0.25">
      <c r="A655" s="1" t="s">
        <v>125</v>
      </c>
      <c r="N655" s="1" t="s">
        <v>54</v>
      </c>
      <c r="Q655" s="1">
        <v>3.45</v>
      </c>
      <c r="R655" s="1">
        <v>37.4</v>
      </c>
      <c r="S655" s="1">
        <v>0.68110000000000004</v>
      </c>
      <c r="W655" s="1">
        <v>23.6</v>
      </c>
      <c r="Y655" s="1">
        <v>20</v>
      </c>
      <c r="Z655" s="1">
        <v>157</v>
      </c>
      <c r="AB655" s="1">
        <v>20</v>
      </c>
      <c r="AC655" s="1">
        <v>157</v>
      </c>
      <c r="AD655" s="1">
        <v>750</v>
      </c>
      <c r="AE655" s="1">
        <v>21.44</v>
      </c>
      <c r="AF655" s="1">
        <v>306.39999999999998</v>
      </c>
      <c r="AI655" s="1">
        <v>5.4</v>
      </c>
      <c r="AJ655" s="1">
        <v>6</v>
      </c>
      <c r="AK655" s="1">
        <v>3.4</v>
      </c>
      <c r="AL655" s="1">
        <v>0.8</v>
      </c>
      <c r="AM655" s="1">
        <v>3.5</v>
      </c>
      <c r="AN655" s="1">
        <v>101</v>
      </c>
      <c r="AO655" s="1">
        <v>0.54</v>
      </c>
      <c r="AP655" s="1">
        <v>7.1999999999999995E-2</v>
      </c>
      <c r="AQ655" s="1">
        <v>88</v>
      </c>
      <c r="AR655" s="1">
        <v>32</v>
      </c>
      <c r="AS655" s="1">
        <v>0.87</v>
      </c>
      <c r="AT655" s="1">
        <v>23</v>
      </c>
      <c r="AU655" s="1">
        <v>1.6E-2</v>
      </c>
      <c r="AV655" s="1">
        <v>6</v>
      </c>
      <c r="AW655" s="1">
        <v>3.09</v>
      </c>
      <c r="AX655" s="1">
        <v>1.7000000000000001E-2</v>
      </c>
      <c r="AY655" s="1">
        <v>0.25</v>
      </c>
      <c r="AZ655" s="1">
        <v>0.2</v>
      </c>
    </row>
    <row r="656" spans="1:52" s="1" customFormat="1" x14ac:dyDescent="0.25">
      <c r="A656" s="1" t="s">
        <v>126</v>
      </c>
      <c r="N656" s="1" t="s">
        <v>55</v>
      </c>
      <c r="Q656" s="1">
        <v>5.5200000000000006E-3</v>
      </c>
      <c r="R656" s="1">
        <v>0.2</v>
      </c>
      <c r="S656" s="1">
        <v>3.9799999999999995E-2</v>
      </c>
      <c r="W656" s="1">
        <v>551.29999999999995</v>
      </c>
      <c r="Y656" s="1">
        <v>1.7</v>
      </c>
      <c r="Z656" s="1">
        <v>5</v>
      </c>
      <c r="AB656" s="1">
        <v>1.7</v>
      </c>
      <c r="AC656" s="1">
        <v>5</v>
      </c>
      <c r="AD656" s="1">
        <v>999</v>
      </c>
      <c r="AE656" s="1">
        <v>2.69</v>
      </c>
      <c r="AF656" s="1">
        <v>191.4</v>
      </c>
      <c r="AI656" s="1">
        <v>1.3</v>
      </c>
      <c r="AJ656" s="1">
        <v>3</v>
      </c>
      <c r="AK656" s="1">
        <v>0.3</v>
      </c>
      <c r="AL656" s="1">
        <v>3.4</v>
      </c>
      <c r="AM656" s="1">
        <v>1.1000000000000001</v>
      </c>
      <c r="AN656" s="1">
        <v>4</v>
      </c>
      <c r="AO656" s="1">
        <v>0.15</v>
      </c>
      <c r="AP656" s="1">
        <v>4.8000000000000001E-2</v>
      </c>
      <c r="AQ656" s="1">
        <v>126</v>
      </c>
      <c r="AR656" s="1">
        <v>2</v>
      </c>
      <c r="AS656" s="1">
        <v>0.2</v>
      </c>
      <c r="AT656" s="1">
        <v>4</v>
      </c>
      <c r="AU656" s="1">
        <v>2E-3</v>
      </c>
      <c r="AV656" s="1">
        <v>145</v>
      </c>
      <c r="AW656" s="1">
        <v>0.11</v>
      </c>
      <c r="AX656" s="1">
        <v>7.0000000000000001E-3</v>
      </c>
      <c r="AY656" s="1">
        <v>0.03</v>
      </c>
      <c r="AZ656" s="1">
        <v>0.9</v>
      </c>
    </row>
    <row r="657" spans="1:52" s="1" customFormat="1" x14ac:dyDescent="0.25">
      <c r="A657" s="1" t="s">
        <v>127</v>
      </c>
      <c r="N657" s="1" t="s">
        <v>150</v>
      </c>
      <c r="Q657" s="1">
        <v>0.41948000000000002</v>
      </c>
      <c r="R657" s="1">
        <v>10.3</v>
      </c>
      <c r="S657" s="1">
        <v>5.8000000000000003E-2</v>
      </c>
      <c r="W657" s="1">
        <v>1.3</v>
      </c>
      <c r="Y657" s="1">
        <v>2.9</v>
      </c>
      <c r="Z657" s="1">
        <v>53</v>
      </c>
      <c r="AB657" s="1">
        <v>2.9</v>
      </c>
      <c r="AC657" s="1">
        <v>53</v>
      </c>
      <c r="AD657" s="1">
        <v>9859</v>
      </c>
      <c r="AE657" s="1">
        <v>11.76</v>
      </c>
      <c r="AF657" s="1">
        <v>363.5</v>
      </c>
      <c r="AI657" s="1">
        <v>0.7</v>
      </c>
      <c r="AJ657" s="1">
        <v>3</v>
      </c>
      <c r="AK657" s="1">
        <v>0.2</v>
      </c>
      <c r="AL657" s="1">
        <v>8.4</v>
      </c>
      <c r="AM657" s="1">
        <v>4.8</v>
      </c>
      <c r="AN657" s="1">
        <v>70</v>
      </c>
      <c r="AO657" s="1">
        <v>0.36</v>
      </c>
      <c r="AP657" s="1">
        <v>7.8E-2</v>
      </c>
      <c r="AQ657" s="1">
        <v>29</v>
      </c>
      <c r="AR657" s="1">
        <v>4</v>
      </c>
      <c r="AS657" s="1">
        <v>1.1100000000000001</v>
      </c>
      <c r="AT657" s="1">
        <v>15</v>
      </c>
      <c r="AU657" s="1" t="s">
        <v>117</v>
      </c>
      <c r="AV657" s="1">
        <v>22</v>
      </c>
      <c r="AW657" s="1">
        <v>0.66</v>
      </c>
      <c r="AX657" s="1">
        <v>5.0000000000000001E-3</v>
      </c>
      <c r="AY657" s="1">
        <v>0.28000000000000003</v>
      </c>
      <c r="AZ657" s="1">
        <v>0.4</v>
      </c>
    </row>
    <row r="658" spans="1:52" s="1" customFormat="1" x14ac:dyDescent="0.25">
      <c r="A658" s="1" t="s">
        <v>128</v>
      </c>
      <c r="N658" s="1" t="s">
        <v>150</v>
      </c>
      <c r="Q658" s="1">
        <v>1.269E-2</v>
      </c>
      <c r="R658" s="1">
        <v>0.3</v>
      </c>
      <c r="S658" s="1">
        <v>3.8E-3</v>
      </c>
      <c r="W658" s="1">
        <v>3.3</v>
      </c>
      <c r="Y658" s="1">
        <v>1.3</v>
      </c>
      <c r="Z658" s="1">
        <v>29</v>
      </c>
      <c r="AB658" s="1">
        <v>1.3</v>
      </c>
      <c r="AC658" s="1">
        <v>29</v>
      </c>
      <c r="AD658" s="1">
        <v>1573</v>
      </c>
      <c r="AE658" s="1">
        <v>2.81</v>
      </c>
      <c r="AF658" s="1">
        <v>82.5</v>
      </c>
      <c r="AI658" s="1">
        <v>1.4</v>
      </c>
      <c r="AJ658" s="1">
        <v>2</v>
      </c>
      <c r="AK658" s="1">
        <v>0.2</v>
      </c>
      <c r="AL658" s="1">
        <v>12.6</v>
      </c>
      <c r="AM658" s="1">
        <v>0.5</v>
      </c>
      <c r="AN658" s="1">
        <v>22</v>
      </c>
      <c r="AO658" s="1">
        <v>0.18</v>
      </c>
      <c r="AP658" s="1">
        <v>3.7999999999999999E-2</v>
      </c>
      <c r="AQ658" s="1">
        <v>6</v>
      </c>
      <c r="AR658" s="1">
        <v>7</v>
      </c>
      <c r="AS658" s="1">
        <v>0.28000000000000003</v>
      </c>
      <c r="AT658" s="1">
        <v>23</v>
      </c>
      <c r="AU658" s="1" t="s">
        <v>117</v>
      </c>
      <c r="AV658" s="1">
        <v>14</v>
      </c>
      <c r="AW658" s="1">
        <v>0.62</v>
      </c>
      <c r="AX658" s="1">
        <v>4.0000000000000001E-3</v>
      </c>
      <c r="AY658" s="1">
        <v>0.74</v>
      </c>
      <c r="AZ658" s="1">
        <v>0.3</v>
      </c>
    </row>
    <row r="659" spans="1:52" s="1" customFormat="1" x14ac:dyDescent="0.25">
      <c r="A659" s="1" t="s">
        <v>129</v>
      </c>
      <c r="N659" s="1" t="s">
        <v>150</v>
      </c>
      <c r="Q659" s="1">
        <v>4.7330000000000004E-2</v>
      </c>
      <c r="R659" s="1">
        <v>1.1000000000000001</v>
      </c>
      <c r="S659" s="1">
        <v>1.6999999999999999E-3</v>
      </c>
      <c r="W659" s="1">
        <v>5.0999999999999996</v>
      </c>
      <c r="Y659" s="1">
        <v>1.3</v>
      </c>
      <c r="Z659" s="1">
        <v>50</v>
      </c>
      <c r="AB659" s="1">
        <v>1.3</v>
      </c>
      <c r="AC659" s="1">
        <v>50</v>
      </c>
      <c r="AD659" s="1">
        <v>2823</v>
      </c>
      <c r="AE659" s="1">
        <v>12.28</v>
      </c>
      <c r="AF659" s="1">
        <v>22</v>
      </c>
      <c r="AI659" s="1">
        <v>2.4</v>
      </c>
      <c r="AJ659" s="1">
        <v>7</v>
      </c>
      <c r="AK659" s="1" t="s">
        <v>119</v>
      </c>
      <c r="AL659" s="1">
        <v>1</v>
      </c>
      <c r="AM659" s="1">
        <v>0.2</v>
      </c>
      <c r="AN659" s="1">
        <v>128</v>
      </c>
      <c r="AO659" s="1">
        <v>0.43</v>
      </c>
      <c r="AP659" s="1">
        <v>0.107</v>
      </c>
      <c r="AQ659" s="1">
        <v>44</v>
      </c>
      <c r="AR659" s="1">
        <v>8</v>
      </c>
      <c r="AS659" s="1">
        <v>1.06</v>
      </c>
      <c r="AT659" s="1">
        <v>11</v>
      </c>
      <c r="AU659" s="1" t="s">
        <v>117</v>
      </c>
      <c r="AV659" s="1">
        <v>25</v>
      </c>
      <c r="AW659" s="1">
        <v>0.75</v>
      </c>
      <c r="AX659" s="1">
        <v>3.0000000000000001E-3</v>
      </c>
      <c r="AY659" s="1">
        <v>0.14000000000000001</v>
      </c>
      <c r="AZ659" s="1">
        <v>0.3</v>
      </c>
    </row>
    <row r="660" spans="1:52" s="1" customFormat="1" x14ac:dyDescent="0.25">
      <c r="A660" s="1" t="s">
        <v>130</v>
      </c>
      <c r="N660" s="1" t="s">
        <v>150</v>
      </c>
      <c r="Q660" s="1">
        <v>2.1299999999999999E-3</v>
      </c>
      <c r="R660" s="1">
        <v>0.1</v>
      </c>
      <c r="S660" s="1">
        <v>1E-3</v>
      </c>
      <c r="W660" s="1">
        <v>2.2000000000000002</v>
      </c>
      <c r="Y660" s="1">
        <v>6</v>
      </c>
      <c r="Z660" s="1">
        <v>74</v>
      </c>
      <c r="AB660" s="1">
        <v>6</v>
      </c>
      <c r="AC660" s="1">
        <v>74</v>
      </c>
      <c r="AD660" s="1">
        <v>785</v>
      </c>
      <c r="AE660" s="1">
        <v>3.75</v>
      </c>
      <c r="AF660" s="1">
        <v>6.4</v>
      </c>
      <c r="AI660" s="1">
        <v>0.6</v>
      </c>
      <c r="AJ660" s="1">
        <v>99</v>
      </c>
      <c r="AK660" s="1">
        <v>0.3</v>
      </c>
      <c r="AL660" s="1">
        <v>0.6</v>
      </c>
      <c r="AM660" s="1">
        <v>0.6</v>
      </c>
      <c r="AN660" s="1">
        <v>206</v>
      </c>
      <c r="AO660" s="1">
        <v>3.72</v>
      </c>
      <c r="AP660" s="1">
        <v>0.10299999999999999</v>
      </c>
      <c r="AQ660" s="1">
        <v>9</v>
      </c>
      <c r="AR660" s="1">
        <v>9</v>
      </c>
      <c r="AS660" s="1">
        <v>0.83</v>
      </c>
      <c r="AT660" s="1">
        <v>62</v>
      </c>
      <c r="AU660" s="1">
        <v>7.5999999999999998E-2</v>
      </c>
      <c r="AV660" s="1">
        <v>7</v>
      </c>
      <c r="AW660" s="1">
        <v>4.34</v>
      </c>
      <c r="AX660" s="1">
        <v>0.443</v>
      </c>
      <c r="AY660" s="1">
        <v>0.14000000000000001</v>
      </c>
      <c r="AZ660" s="1">
        <v>1.2</v>
      </c>
    </row>
    <row r="661" spans="1:52" s="1" customFormat="1" x14ac:dyDescent="0.25">
      <c r="A661" s="1" t="s">
        <v>131</v>
      </c>
      <c r="N661" s="1" t="s">
        <v>150</v>
      </c>
      <c r="Q661" s="1">
        <v>0.10195</v>
      </c>
      <c r="R661" s="1">
        <v>3.3</v>
      </c>
      <c r="S661" s="1">
        <v>4.4999999999999997E-3</v>
      </c>
      <c r="W661" s="1">
        <v>3.2</v>
      </c>
      <c r="Y661" s="1">
        <v>9.1999999999999993</v>
      </c>
      <c r="Z661" s="1">
        <v>588</v>
      </c>
      <c r="AB661" s="1">
        <v>9.1999999999999993</v>
      </c>
      <c r="AC661" s="1">
        <v>588</v>
      </c>
      <c r="AD661" s="1">
        <v>4326</v>
      </c>
      <c r="AE661" s="1">
        <v>14.04</v>
      </c>
      <c r="AF661" s="1">
        <v>22.5</v>
      </c>
      <c r="AI661" s="1">
        <v>1.7</v>
      </c>
      <c r="AJ661" s="1">
        <v>11</v>
      </c>
      <c r="AK661" s="1">
        <v>4.7</v>
      </c>
      <c r="AL661" s="1">
        <v>7.4</v>
      </c>
      <c r="AM661" s="1">
        <v>1.2</v>
      </c>
      <c r="AN661" s="1">
        <v>146</v>
      </c>
      <c r="AO661" s="1">
        <v>0.53</v>
      </c>
      <c r="AP661" s="1">
        <v>7.1999999999999995E-2</v>
      </c>
      <c r="AQ661" s="1">
        <v>87</v>
      </c>
      <c r="AR661" s="1">
        <v>61</v>
      </c>
      <c r="AS661" s="1">
        <v>1.41</v>
      </c>
      <c r="AT661" s="1">
        <v>37</v>
      </c>
      <c r="AU661" s="1" t="s">
        <v>117</v>
      </c>
      <c r="AV661" s="1">
        <v>16</v>
      </c>
      <c r="AW661" s="1">
        <v>0.9</v>
      </c>
      <c r="AX661" s="1" t="s">
        <v>117</v>
      </c>
      <c r="AY661" s="1">
        <v>0.26</v>
      </c>
      <c r="AZ661" s="1">
        <v>0.4</v>
      </c>
    </row>
    <row r="662" spans="1:52" s="1" customFormat="1" x14ac:dyDescent="0.25">
      <c r="A662" s="1" t="s">
        <v>132</v>
      </c>
      <c r="N662" s="1" t="s">
        <v>150</v>
      </c>
      <c r="Q662" s="1">
        <v>9.9589999999999998E-2</v>
      </c>
      <c r="R662" s="1">
        <v>2.9</v>
      </c>
      <c r="S662" s="1">
        <v>0.26239999999999997</v>
      </c>
      <c r="W662" s="1">
        <v>1.2</v>
      </c>
      <c r="Y662" s="1">
        <v>9</v>
      </c>
      <c r="Z662" s="1">
        <v>36</v>
      </c>
      <c r="AB662" s="1">
        <v>9</v>
      </c>
      <c r="AC662" s="1">
        <v>36</v>
      </c>
      <c r="AD662" s="1">
        <v>9594</v>
      </c>
      <c r="AE662" s="1">
        <v>8.84</v>
      </c>
      <c r="AF662" s="1">
        <v>74.2</v>
      </c>
      <c r="AI662" s="1">
        <v>2.6</v>
      </c>
      <c r="AJ662" s="1">
        <v>3</v>
      </c>
      <c r="AK662" s="1">
        <v>0.2</v>
      </c>
      <c r="AL662" s="1">
        <v>28.8</v>
      </c>
      <c r="AM662" s="1">
        <v>1.8</v>
      </c>
      <c r="AN662" s="1">
        <v>40</v>
      </c>
      <c r="AO662" s="1">
        <v>0.32</v>
      </c>
      <c r="AP662" s="1">
        <v>0.04</v>
      </c>
      <c r="AQ662" s="1">
        <v>13</v>
      </c>
      <c r="AR662" s="1">
        <v>8</v>
      </c>
      <c r="AS662" s="1">
        <v>0.85</v>
      </c>
      <c r="AT662" s="1">
        <v>16</v>
      </c>
      <c r="AU662" s="1" t="s">
        <v>117</v>
      </c>
      <c r="AV662" s="1">
        <v>33</v>
      </c>
      <c r="AW662" s="1">
        <v>0.6</v>
      </c>
      <c r="AX662" s="1">
        <v>7.0000000000000001E-3</v>
      </c>
      <c r="AY662" s="1">
        <v>0.43</v>
      </c>
      <c r="AZ662" s="1">
        <v>0.4</v>
      </c>
    </row>
    <row r="663" spans="1:52" s="1" customFormat="1" x14ac:dyDescent="0.25">
      <c r="A663" s="1" t="s">
        <v>133</v>
      </c>
      <c r="N663" s="1" t="s">
        <v>150</v>
      </c>
      <c r="Q663" s="1">
        <v>0.53395000000000004</v>
      </c>
      <c r="R663" s="1">
        <v>17.7</v>
      </c>
      <c r="S663" s="1">
        <v>2.2699999999999998E-2</v>
      </c>
      <c r="W663" s="1">
        <v>2.2000000000000002</v>
      </c>
      <c r="Y663" s="1">
        <v>71.2</v>
      </c>
      <c r="Z663" s="1">
        <v>346</v>
      </c>
      <c r="AB663" s="1">
        <v>71.2</v>
      </c>
      <c r="AC663" s="1">
        <v>346</v>
      </c>
      <c r="AD663" s="1">
        <v>2516</v>
      </c>
      <c r="AE663" s="1">
        <v>9.59</v>
      </c>
      <c r="AF663" s="1">
        <v>197.3</v>
      </c>
      <c r="AI663" s="1">
        <v>1.7</v>
      </c>
      <c r="AJ663" s="1">
        <v>7</v>
      </c>
      <c r="AK663" s="1">
        <v>2.7</v>
      </c>
      <c r="AL663" s="1">
        <v>2</v>
      </c>
      <c r="AM663" s="1">
        <v>0.9</v>
      </c>
      <c r="AN663" s="1">
        <v>108</v>
      </c>
      <c r="AO663" s="1">
        <v>0.52</v>
      </c>
      <c r="AP663" s="1">
        <v>0.114</v>
      </c>
      <c r="AQ663" s="1">
        <v>6</v>
      </c>
      <c r="AR663" s="1">
        <v>3</v>
      </c>
      <c r="AS663" s="1">
        <v>1.34</v>
      </c>
      <c r="AT663" s="1">
        <v>32</v>
      </c>
      <c r="AU663" s="1">
        <v>3.0000000000000001E-3</v>
      </c>
      <c r="AV663" s="1">
        <v>12</v>
      </c>
      <c r="AW663" s="1">
        <v>2.77</v>
      </c>
      <c r="AX663" s="1">
        <v>5.0000000000000001E-3</v>
      </c>
      <c r="AY663" s="1">
        <v>0.32</v>
      </c>
      <c r="AZ663" s="1">
        <v>0.2</v>
      </c>
    </row>
    <row r="664" spans="1:52" s="1" customFormat="1" x14ac:dyDescent="0.25">
      <c r="A664" s="1" t="s">
        <v>134</v>
      </c>
      <c r="N664" s="1" t="s">
        <v>55</v>
      </c>
      <c r="Q664" s="1">
        <v>3.0800000000000003E-3</v>
      </c>
      <c r="R664" s="1">
        <v>0.1</v>
      </c>
      <c r="S664" s="1">
        <v>3.8600000000000002E-2</v>
      </c>
      <c r="W664" s="1">
        <v>9.1</v>
      </c>
      <c r="Y664" s="1">
        <v>1.7</v>
      </c>
      <c r="Z664" s="1">
        <v>39</v>
      </c>
      <c r="AB664" s="1">
        <v>1.7</v>
      </c>
      <c r="AC664" s="1">
        <v>39</v>
      </c>
      <c r="AD664" s="1">
        <v>1247</v>
      </c>
      <c r="AE664" s="1">
        <v>3.46</v>
      </c>
      <c r="AF664" s="1">
        <v>1056.8</v>
      </c>
      <c r="AI664" s="1">
        <v>2</v>
      </c>
      <c r="AJ664" s="1">
        <v>3</v>
      </c>
      <c r="AK664" s="1">
        <v>0.3</v>
      </c>
      <c r="AL664" s="1">
        <v>1.7</v>
      </c>
      <c r="AM664" s="1">
        <v>0.4</v>
      </c>
      <c r="AN664" s="1">
        <v>19</v>
      </c>
      <c r="AO664" s="1">
        <v>0.38</v>
      </c>
      <c r="AP664" s="1">
        <v>0.13900000000000001</v>
      </c>
      <c r="AQ664" s="1">
        <v>20</v>
      </c>
      <c r="AR664" s="1">
        <v>3</v>
      </c>
      <c r="AS664" s="1">
        <v>0.31</v>
      </c>
      <c r="AT664" s="1">
        <v>14</v>
      </c>
      <c r="AU664" s="1">
        <v>1E-3</v>
      </c>
      <c r="AV664" s="1">
        <v>50</v>
      </c>
      <c r="AW664" s="1">
        <v>0.43</v>
      </c>
      <c r="AX664" s="1">
        <v>6.0000000000000001E-3</v>
      </c>
      <c r="AY664" s="1">
        <v>0.31</v>
      </c>
      <c r="AZ664" s="1">
        <v>0.3</v>
      </c>
    </row>
    <row r="665" spans="1:52" s="1" customFormat="1" x14ac:dyDescent="0.25">
      <c r="A665" s="1" t="s">
        <v>135</v>
      </c>
      <c r="N665" s="1" t="s">
        <v>150</v>
      </c>
      <c r="Q665" s="1">
        <v>3.6330000000000001E-2</v>
      </c>
      <c r="R665" s="1">
        <v>4.4000000000000004</v>
      </c>
      <c r="S665" s="1">
        <v>3.7934999999999999</v>
      </c>
      <c r="W665" s="1">
        <v>14.6</v>
      </c>
      <c r="Y665" s="1">
        <v>44.4</v>
      </c>
      <c r="Z665" s="1">
        <v>15</v>
      </c>
      <c r="AB665" s="1">
        <v>44.4</v>
      </c>
      <c r="AC665" s="1">
        <v>15</v>
      </c>
      <c r="AD665" s="1">
        <v>3587</v>
      </c>
      <c r="AE665" s="1">
        <v>25.05</v>
      </c>
      <c r="AF665" s="1">
        <v>186400</v>
      </c>
      <c r="AI665" s="1">
        <v>0.2</v>
      </c>
      <c r="AJ665" s="1">
        <v>2</v>
      </c>
      <c r="AK665" s="1">
        <v>0.2</v>
      </c>
      <c r="AL665" s="1">
        <v>272.5</v>
      </c>
      <c r="AM665" s="1">
        <v>37.1</v>
      </c>
      <c r="AN665" s="1">
        <v>15</v>
      </c>
      <c r="AO665" s="1">
        <v>0.28999999999999998</v>
      </c>
      <c r="AP665" s="1">
        <v>8.0000000000000002E-3</v>
      </c>
      <c r="AQ665" s="1">
        <v>67</v>
      </c>
      <c r="AR665" s="1">
        <v>1</v>
      </c>
      <c r="AS665" s="1">
        <v>1.48</v>
      </c>
      <c r="AT665" s="1">
        <v>9</v>
      </c>
      <c r="AU665" s="1" t="s">
        <v>117</v>
      </c>
      <c r="AV665" s="1">
        <v>17</v>
      </c>
      <c r="AW665" s="1">
        <v>0.16</v>
      </c>
      <c r="AX665" s="1">
        <v>3.0000000000000001E-3</v>
      </c>
      <c r="AY665" s="1">
        <v>0.12</v>
      </c>
      <c r="AZ665" s="1">
        <v>0.5</v>
      </c>
    </row>
    <row r="666" spans="1:52" s="1" customFormat="1" x14ac:dyDescent="0.25">
      <c r="A666" s="1" t="s">
        <v>136</v>
      </c>
      <c r="N666" s="1" t="s">
        <v>55</v>
      </c>
      <c r="Q666" s="1">
        <v>3.13E-3</v>
      </c>
      <c r="R666" s="1">
        <v>0.2</v>
      </c>
      <c r="S666" s="1">
        <v>1.2999999999999999E-2</v>
      </c>
      <c r="W666" s="1">
        <v>2.1</v>
      </c>
      <c r="Y666" s="1">
        <v>9.1</v>
      </c>
      <c r="Z666" s="1">
        <v>68</v>
      </c>
      <c r="AB666" s="1">
        <v>9.1</v>
      </c>
      <c r="AC666" s="1">
        <v>68</v>
      </c>
      <c r="AD666" s="1">
        <v>742</v>
      </c>
      <c r="AE666" s="1">
        <v>3.6</v>
      </c>
      <c r="AF666" s="1">
        <v>352.2</v>
      </c>
      <c r="AI666" s="1">
        <v>0.4</v>
      </c>
      <c r="AJ666" s="1">
        <v>76</v>
      </c>
      <c r="AK666" s="1">
        <v>0.3</v>
      </c>
      <c r="AL666" s="1">
        <v>1</v>
      </c>
      <c r="AM666" s="1">
        <v>0.9</v>
      </c>
      <c r="AN666" s="1">
        <v>196</v>
      </c>
      <c r="AO666" s="1">
        <v>3.01</v>
      </c>
      <c r="AP666" s="1">
        <v>1.2E-2</v>
      </c>
      <c r="AQ666" s="1">
        <v>4</v>
      </c>
      <c r="AR666" s="1">
        <v>9</v>
      </c>
      <c r="AS666" s="1">
        <v>0.78</v>
      </c>
      <c r="AT666" s="1">
        <v>49</v>
      </c>
      <c r="AU666" s="1">
        <v>5.1999999999999998E-2</v>
      </c>
      <c r="AV666" s="1">
        <v>9</v>
      </c>
      <c r="AW666" s="1">
        <v>3.62</v>
      </c>
      <c r="AX666" s="1">
        <v>0.33200000000000002</v>
      </c>
      <c r="AY666" s="1">
        <v>0.13</v>
      </c>
      <c r="AZ666" s="1">
        <v>0.5</v>
      </c>
    </row>
    <row r="667" spans="1:52" s="1" customFormat="1" x14ac:dyDescent="0.25">
      <c r="A667" s="1" t="s">
        <v>137</v>
      </c>
      <c r="N667" s="1" t="s">
        <v>150</v>
      </c>
      <c r="Q667" s="1">
        <v>0.14943000000000001</v>
      </c>
      <c r="R667" s="1">
        <v>6.8</v>
      </c>
      <c r="S667" s="1">
        <v>0.11409999999999999</v>
      </c>
      <c r="W667" s="1">
        <v>4.5</v>
      </c>
      <c r="Y667" s="1">
        <v>103.3</v>
      </c>
      <c r="Z667" s="1">
        <v>28</v>
      </c>
      <c r="AB667" s="1">
        <v>103.3</v>
      </c>
      <c r="AC667" s="1">
        <v>28</v>
      </c>
      <c r="AD667" s="1">
        <v>646</v>
      </c>
      <c r="AE667" s="1">
        <v>12.23</v>
      </c>
      <c r="AF667" s="1">
        <v>17300</v>
      </c>
      <c r="AI667" s="1">
        <v>5.3</v>
      </c>
      <c r="AJ667" s="1">
        <v>57</v>
      </c>
      <c r="AK667" s="1">
        <v>0.2</v>
      </c>
      <c r="AL667" s="1">
        <v>15.3</v>
      </c>
      <c r="AM667" s="1">
        <v>6.6</v>
      </c>
      <c r="AN667" s="1">
        <v>121</v>
      </c>
      <c r="AO667" s="1">
        <v>7.29</v>
      </c>
      <c r="AP667" s="1">
        <v>3.2330000000000001</v>
      </c>
      <c r="AQ667" s="1">
        <v>568</v>
      </c>
      <c r="AR667" s="1">
        <v>4</v>
      </c>
      <c r="AS667" s="1">
        <v>0.61</v>
      </c>
      <c r="AT667" s="1">
        <v>77</v>
      </c>
      <c r="AU667" s="1">
        <v>1.6E-2</v>
      </c>
      <c r="AV667" s="1">
        <v>21</v>
      </c>
      <c r="AW667" s="1">
        <v>1.83</v>
      </c>
      <c r="AX667" s="1">
        <v>2E-3</v>
      </c>
      <c r="AY667" s="1">
        <v>0.39</v>
      </c>
      <c r="AZ667" s="1">
        <v>3</v>
      </c>
    </row>
    <row r="668" spans="1:52" s="1" customFormat="1" x14ac:dyDescent="0.25">
      <c r="A668" s="1" t="s">
        <v>138</v>
      </c>
      <c r="N668" s="1" t="s">
        <v>150</v>
      </c>
      <c r="Q668" s="1">
        <v>7.6660000000000006E-2</v>
      </c>
      <c r="R668" s="1">
        <v>5.4</v>
      </c>
      <c r="S668" s="1">
        <v>1.7600000000000001E-2</v>
      </c>
      <c r="W668" s="1">
        <v>351.1</v>
      </c>
      <c r="Y668" s="1">
        <v>209.4</v>
      </c>
      <c r="Z668" s="1">
        <v>54</v>
      </c>
      <c r="AB668" s="1">
        <v>209.4</v>
      </c>
      <c r="AC668" s="1">
        <v>54</v>
      </c>
      <c r="AD668" s="1">
        <v>1215</v>
      </c>
      <c r="AE668" s="1">
        <v>11.59</v>
      </c>
      <c r="AF668" s="1">
        <v>1120.2</v>
      </c>
      <c r="AI668" s="1">
        <v>2.8</v>
      </c>
      <c r="AJ668" s="1">
        <v>3</v>
      </c>
      <c r="AK668" s="1">
        <v>0.2</v>
      </c>
      <c r="AL668" s="1">
        <v>1.5</v>
      </c>
      <c r="AM668" s="1">
        <v>5.7</v>
      </c>
      <c r="AN668" s="1">
        <v>174</v>
      </c>
      <c r="AO668" s="1">
        <v>0.12</v>
      </c>
      <c r="AP668" s="1">
        <v>2.8000000000000001E-2</v>
      </c>
      <c r="AQ668" s="1">
        <v>187</v>
      </c>
      <c r="AR668" s="1">
        <v>14</v>
      </c>
      <c r="AS668" s="1">
        <v>1.23</v>
      </c>
      <c r="AT668" s="1">
        <v>27</v>
      </c>
      <c r="AU668" s="1">
        <v>5.0000000000000001E-3</v>
      </c>
      <c r="AV668" s="1">
        <v>26</v>
      </c>
      <c r="AW668" s="1">
        <v>2.78</v>
      </c>
      <c r="AX668" s="1">
        <v>4.0000000000000001E-3</v>
      </c>
      <c r="AY668" s="1">
        <v>0.13</v>
      </c>
      <c r="AZ668" s="1">
        <v>0.8</v>
      </c>
    </row>
    <row r="669" spans="1:52" s="1" customFormat="1" x14ac:dyDescent="0.25">
      <c r="A669" s="1" t="s">
        <v>139</v>
      </c>
      <c r="N669" s="1" t="s">
        <v>150</v>
      </c>
      <c r="Q669" s="1">
        <v>0.66554999999999997</v>
      </c>
      <c r="R669" s="1">
        <v>47.5</v>
      </c>
      <c r="S669" s="1">
        <v>2.1399999999999999E-2</v>
      </c>
      <c r="W669" s="1">
        <v>9.6</v>
      </c>
      <c r="Y669" s="1">
        <v>349.8</v>
      </c>
      <c r="Z669" s="1">
        <v>195</v>
      </c>
      <c r="AB669" s="1">
        <v>349.8</v>
      </c>
      <c r="AC669" s="1">
        <v>195</v>
      </c>
      <c r="AD669" s="1">
        <v>2851</v>
      </c>
      <c r="AE669" s="1">
        <v>13.13</v>
      </c>
      <c r="AF669" s="1">
        <v>845.5</v>
      </c>
      <c r="AI669" s="1">
        <v>1.9</v>
      </c>
      <c r="AJ669" s="1">
        <v>6</v>
      </c>
      <c r="AK669" s="1">
        <v>2.1</v>
      </c>
      <c r="AL669" s="1">
        <v>20.399999999999999</v>
      </c>
      <c r="AM669" s="1">
        <v>275.10000000000002</v>
      </c>
      <c r="AN669" s="1">
        <v>281</v>
      </c>
      <c r="AO669" s="1">
        <v>0.88</v>
      </c>
      <c r="AP669" s="1">
        <v>4.4999999999999998E-2</v>
      </c>
      <c r="AQ669" s="1">
        <v>3</v>
      </c>
      <c r="AR669" s="1">
        <v>17</v>
      </c>
      <c r="AS669" s="1">
        <v>1.28</v>
      </c>
      <c r="AT669" s="1">
        <v>5</v>
      </c>
      <c r="AU669" s="1">
        <v>8.9999999999999993E-3</v>
      </c>
      <c r="AV669" s="1">
        <v>53</v>
      </c>
      <c r="AW669" s="1">
        <v>2.81</v>
      </c>
      <c r="AX669" s="1">
        <v>7.0000000000000001E-3</v>
      </c>
      <c r="AY669" s="1">
        <v>0.08</v>
      </c>
      <c r="AZ669" s="1">
        <v>6.1</v>
      </c>
    </row>
    <row r="670" spans="1:52" s="1" customFormat="1" x14ac:dyDescent="0.25">
      <c r="A670" s="1" t="s">
        <v>140</v>
      </c>
      <c r="N670" s="1" t="s">
        <v>150</v>
      </c>
      <c r="Q670" s="1">
        <v>4.7689999999999996E-2</v>
      </c>
      <c r="R670" s="1">
        <v>31.5</v>
      </c>
      <c r="S670" s="1">
        <v>4.07E-2</v>
      </c>
      <c r="W670" s="1">
        <v>4</v>
      </c>
      <c r="Y670" s="1">
        <v>817.1</v>
      </c>
      <c r="Z670" s="1">
        <v>127</v>
      </c>
      <c r="AB670" s="1">
        <v>817.1</v>
      </c>
      <c r="AC670" s="1">
        <v>127</v>
      </c>
      <c r="AD670" s="1">
        <v>2239</v>
      </c>
      <c r="AE670" s="1">
        <v>12.9</v>
      </c>
      <c r="AF670" s="1">
        <v>3734.8</v>
      </c>
      <c r="AI670" s="1">
        <v>4</v>
      </c>
      <c r="AJ670" s="1">
        <v>3</v>
      </c>
      <c r="AK670" s="1">
        <v>0.7</v>
      </c>
      <c r="AL670" s="1">
        <v>5</v>
      </c>
      <c r="AM670" s="1">
        <v>175.5</v>
      </c>
      <c r="AN670" s="1">
        <v>252</v>
      </c>
      <c r="AO670" s="1">
        <v>0.27</v>
      </c>
      <c r="AP670" s="1">
        <v>9.9000000000000005E-2</v>
      </c>
      <c r="AQ670" s="1">
        <v>16</v>
      </c>
      <c r="AR670" s="1">
        <v>21</v>
      </c>
      <c r="AS670" s="1">
        <v>1.7</v>
      </c>
      <c r="AT670" s="1">
        <v>21</v>
      </c>
      <c r="AU670" s="1">
        <v>1.2E-2</v>
      </c>
      <c r="AV670" s="1">
        <v>11</v>
      </c>
      <c r="AW670" s="1">
        <v>3.69</v>
      </c>
      <c r="AX670" s="1">
        <v>4.0000000000000001E-3</v>
      </c>
      <c r="AY670" s="1">
        <v>0.22</v>
      </c>
      <c r="AZ670" s="1">
        <v>1.5</v>
      </c>
    </row>
    <row r="671" spans="1:52" s="1" customFormat="1" x14ac:dyDescent="0.25">
      <c r="A671" s="1" t="s">
        <v>141</v>
      </c>
      <c r="N671" s="1" t="s">
        <v>150</v>
      </c>
      <c r="Q671" s="1">
        <v>0.35964000000000002</v>
      </c>
      <c r="R671" s="1">
        <v>12.9</v>
      </c>
      <c r="S671" s="1">
        <v>2.81E-2</v>
      </c>
      <c r="W671" s="1">
        <v>4.8</v>
      </c>
      <c r="Y671" s="1">
        <v>42.8</v>
      </c>
      <c r="Z671" s="1">
        <v>154</v>
      </c>
      <c r="AB671" s="1">
        <v>42.8</v>
      </c>
      <c r="AC671" s="1">
        <v>154</v>
      </c>
      <c r="AD671" s="1">
        <v>1659</v>
      </c>
      <c r="AE671" s="1">
        <v>13.73</v>
      </c>
      <c r="AF671" s="1">
        <v>4050.2</v>
      </c>
      <c r="AI671" s="1">
        <v>6.1</v>
      </c>
      <c r="AJ671" s="1">
        <v>3</v>
      </c>
      <c r="AK671" s="1">
        <v>1.3</v>
      </c>
      <c r="AL671" s="1">
        <v>1.3</v>
      </c>
      <c r="AM671" s="1">
        <v>4.5999999999999996</v>
      </c>
      <c r="AN671" s="1">
        <v>321</v>
      </c>
      <c r="AO671" s="1">
        <v>0.28999999999999998</v>
      </c>
      <c r="AP671" s="1">
        <v>0.109</v>
      </c>
      <c r="AQ671" s="1">
        <v>62</v>
      </c>
      <c r="AR671" s="1">
        <v>19</v>
      </c>
      <c r="AS671" s="1">
        <v>1.32</v>
      </c>
      <c r="AT671" s="1">
        <v>16</v>
      </c>
      <c r="AU671" s="1">
        <v>1.9E-2</v>
      </c>
      <c r="AV671" s="1">
        <v>22</v>
      </c>
      <c r="AW671" s="1">
        <v>3.44</v>
      </c>
      <c r="AX671" s="1">
        <v>3.0000000000000001E-3</v>
      </c>
      <c r="AY671" s="1">
        <v>0.18</v>
      </c>
      <c r="AZ671" s="1">
        <v>5.2</v>
      </c>
    </row>
    <row r="672" spans="1:52" s="1" customFormat="1" x14ac:dyDescent="0.25">
      <c r="A672" s="1" t="s">
        <v>142</v>
      </c>
      <c r="N672" s="1" t="s">
        <v>150</v>
      </c>
      <c r="Q672" s="1">
        <v>1.8120000000000001</v>
      </c>
      <c r="R672" s="1">
        <v>11.5</v>
      </c>
      <c r="S672" s="1">
        <v>0.14780000000000001</v>
      </c>
      <c r="W672" s="1">
        <v>5.3</v>
      </c>
      <c r="Y672" s="1">
        <v>6.4</v>
      </c>
      <c r="Z672" s="1">
        <v>287</v>
      </c>
      <c r="AB672" s="1">
        <v>6.4</v>
      </c>
      <c r="AC672" s="1">
        <v>287</v>
      </c>
      <c r="AD672" s="1">
        <v>742</v>
      </c>
      <c r="AE672" s="1">
        <v>6.01</v>
      </c>
      <c r="AF672" s="1">
        <v>30.5</v>
      </c>
      <c r="AI672" s="1">
        <v>1.2</v>
      </c>
      <c r="AJ672" s="1">
        <v>32</v>
      </c>
      <c r="AK672" s="1">
        <v>3.1</v>
      </c>
      <c r="AL672" s="1">
        <v>0.8</v>
      </c>
      <c r="AM672" s="1">
        <v>3.6</v>
      </c>
      <c r="AN672" s="1">
        <v>93</v>
      </c>
      <c r="AO672" s="1">
        <v>1.79</v>
      </c>
      <c r="AP672" s="1">
        <v>0.13100000000000001</v>
      </c>
      <c r="AQ672" s="1">
        <v>5</v>
      </c>
      <c r="AR672" s="1">
        <v>13</v>
      </c>
      <c r="AS672" s="1">
        <v>1.34</v>
      </c>
      <c r="AT672" s="1">
        <v>17</v>
      </c>
      <c r="AU672" s="1">
        <v>0.11700000000000001</v>
      </c>
      <c r="AV672" s="1">
        <v>5</v>
      </c>
      <c r="AW672" s="1">
        <v>2.39</v>
      </c>
      <c r="AX672" s="1">
        <v>0.17599999999999999</v>
      </c>
      <c r="AY672" s="1">
        <v>0.43</v>
      </c>
      <c r="AZ672" s="1">
        <v>2.7</v>
      </c>
    </row>
    <row r="673" spans="1:52" s="1" customFormat="1" x14ac:dyDescent="0.25">
      <c r="A673" s="1" t="s">
        <v>143</v>
      </c>
      <c r="N673" s="1" t="s">
        <v>150</v>
      </c>
      <c r="Q673" s="1">
        <v>4.7330000000000004E-2</v>
      </c>
      <c r="R673" s="1">
        <v>1.1000000000000001</v>
      </c>
      <c r="S673" s="1">
        <v>9.6999999999999986E-3</v>
      </c>
      <c r="W673" s="1">
        <v>3.2</v>
      </c>
      <c r="Y673" s="1">
        <v>5.4</v>
      </c>
      <c r="Z673" s="1">
        <v>81</v>
      </c>
      <c r="AB673" s="1">
        <v>5.4</v>
      </c>
      <c r="AC673" s="1">
        <v>81</v>
      </c>
      <c r="AD673" s="1">
        <v>419</v>
      </c>
      <c r="AE673" s="1">
        <v>3.45</v>
      </c>
      <c r="AF673" s="1">
        <v>38.700000000000003</v>
      </c>
      <c r="AI673" s="1">
        <v>2.6</v>
      </c>
      <c r="AJ673" s="1">
        <v>14</v>
      </c>
      <c r="AK673" s="1">
        <v>0.6</v>
      </c>
      <c r="AL673" s="1">
        <v>0.3</v>
      </c>
      <c r="AM673" s="1">
        <v>1.1000000000000001</v>
      </c>
      <c r="AN673" s="1">
        <v>124</v>
      </c>
      <c r="AO673" s="1">
        <v>0.41</v>
      </c>
      <c r="AP673" s="1">
        <v>3.7999999999999999E-2</v>
      </c>
      <c r="AQ673" s="1">
        <v>2</v>
      </c>
      <c r="AR673" s="1">
        <v>8</v>
      </c>
      <c r="AS673" s="1">
        <v>0.93</v>
      </c>
      <c r="AT673" s="1">
        <v>96</v>
      </c>
      <c r="AU673" s="1">
        <v>0.154</v>
      </c>
      <c r="AV673" s="1">
        <v>8</v>
      </c>
      <c r="AW673" s="1">
        <v>1.45</v>
      </c>
      <c r="AX673" s="1">
        <v>0.10199999999999999</v>
      </c>
      <c r="AY673" s="1">
        <v>0.64</v>
      </c>
      <c r="AZ673" s="1">
        <v>0.2</v>
      </c>
    </row>
    <row r="674" spans="1:52" s="1" customFormat="1" x14ac:dyDescent="0.25">
      <c r="A674" s="1" t="s">
        <v>144</v>
      </c>
      <c r="N674" s="1" t="s">
        <v>150</v>
      </c>
      <c r="Q674" s="1">
        <v>3.4089999999999995E-2</v>
      </c>
      <c r="R674" s="1">
        <v>1.1000000000000001</v>
      </c>
      <c r="S674" s="1">
        <v>4.4000000000000003E-3</v>
      </c>
      <c r="W674" s="1">
        <v>0.8</v>
      </c>
      <c r="Y674" s="1">
        <v>8.6</v>
      </c>
      <c r="Z674" s="1">
        <v>62</v>
      </c>
      <c r="AB674" s="1">
        <v>8.6</v>
      </c>
      <c r="AC674" s="1">
        <v>62</v>
      </c>
      <c r="AD674" s="1">
        <v>312</v>
      </c>
      <c r="AE674" s="1">
        <v>1.23</v>
      </c>
      <c r="AF674" s="1">
        <v>13.8</v>
      </c>
      <c r="AI674" s="1">
        <v>1.2</v>
      </c>
      <c r="AJ674" s="1">
        <v>208</v>
      </c>
      <c r="AK674" s="1">
        <v>0.7</v>
      </c>
      <c r="AL674" s="1">
        <v>0.4</v>
      </c>
      <c r="AM674" s="1">
        <v>0.3</v>
      </c>
      <c r="AN674" s="1">
        <v>25</v>
      </c>
      <c r="AO674" s="1">
        <v>3.27</v>
      </c>
      <c r="AP674" s="1">
        <v>0.06</v>
      </c>
      <c r="AQ674" s="1">
        <v>4</v>
      </c>
      <c r="AR674" s="1">
        <v>9</v>
      </c>
      <c r="AS674" s="1">
        <v>0.53</v>
      </c>
      <c r="AT674" s="1">
        <v>51</v>
      </c>
      <c r="AU674" s="1">
        <v>4.8000000000000001E-2</v>
      </c>
      <c r="AV674" s="1">
        <v>9</v>
      </c>
      <c r="AW674" s="1">
        <v>5.17</v>
      </c>
      <c r="AX674" s="1">
        <v>0.876</v>
      </c>
      <c r="AY674" s="1">
        <v>7.0000000000000007E-2</v>
      </c>
      <c r="AZ674" s="1">
        <v>0.2</v>
      </c>
    </row>
    <row r="675" spans="1:52" s="1" customFormat="1" x14ac:dyDescent="0.25">
      <c r="A675" s="1" t="s">
        <v>145</v>
      </c>
      <c r="N675" s="1" t="s">
        <v>150</v>
      </c>
      <c r="Q675" s="1">
        <v>1.916E-2</v>
      </c>
      <c r="R675" s="1">
        <v>1.4</v>
      </c>
      <c r="S675" s="1">
        <v>1.6999999999999999E-3</v>
      </c>
      <c r="W675" s="1">
        <v>0.8</v>
      </c>
      <c r="Y675" s="1">
        <v>26.4</v>
      </c>
      <c r="Z675" s="1">
        <v>1040</v>
      </c>
      <c r="AB675" s="1">
        <v>26.4</v>
      </c>
      <c r="AC675" s="1">
        <v>1040</v>
      </c>
      <c r="AD675" s="1">
        <v>8174</v>
      </c>
      <c r="AE675" s="1">
        <v>14.93</v>
      </c>
      <c r="AF675" s="1">
        <v>35.299999999999997</v>
      </c>
      <c r="AI675" s="1">
        <v>0.2</v>
      </c>
      <c r="AJ675" s="1">
        <v>37</v>
      </c>
      <c r="AK675" s="1">
        <v>11.1</v>
      </c>
      <c r="AL675" s="1">
        <v>2.2999999999999998</v>
      </c>
      <c r="AM675" s="1">
        <v>15</v>
      </c>
      <c r="AN675" s="1">
        <v>248</v>
      </c>
      <c r="AO675" s="1">
        <v>4.54</v>
      </c>
      <c r="AP675" s="1">
        <v>3.1E-2</v>
      </c>
      <c r="AQ675" s="1">
        <v>4</v>
      </c>
      <c r="AR675" s="1">
        <v>1328</v>
      </c>
      <c r="AS675" s="1">
        <v>6.65</v>
      </c>
      <c r="AT675" s="1">
        <v>259</v>
      </c>
      <c r="AU675" s="1">
        <v>0.115</v>
      </c>
      <c r="AV675" s="1">
        <v>9</v>
      </c>
      <c r="AW675" s="1">
        <v>5.46</v>
      </c>
      <c r="AX675" s="1" t="s">
        <v>117</v>
      </c>
      <c r="AY675" s="1">
        <v>1.69</v>
      </c>
      <c r="AZ675" s="1">
        <v>0.4</v>
      </c>
    </row>
    <row r="676" spans="1:52" s="1" customFormat="1" x14ac:dyDescent="0.25">
      <c r="A676" s="1" t="s">
        <v>146</v>
      </c>
      <c r="N676" s="1" t="s">
        <v>55</v>
      </c>
      <c r="Q676" s="1">
        <v>1.4400000000000001E-3</v>
      </c>
      <c r="R676" s="1">
        <v>0.1</v>
      </c>
      <c r="S676" s="1">
        <v>1.1000000000000001E-3</v>
      </c>
      <c r="W676" s="1">
        <v>0.3</v>
      </c>
      <c r="Y676" s="1">
        <v>3.6</v>
      </c>
      <c r="Z676" s="1">
        <v>22</v>
      </c>
      <c r="AB676" s="1">
        <v>3.6</v>
      </c>
      <c r="AC676" s="1">
        <v>22</v>
      </c>
      <c r="AD676" s="1">
        <v>235</v>
      </c>
      <c r="AE676" s="1">
        <v>1.01</v>
      </c>
      <c r="AF676" s="1">
        <v>15</v>
      </c>
      <c r="AI676" s="1">
        <v>3.6</v>
      </c>
      <c r="AJ676" s="1">
        <v>34</v>
      </c>
      <c r="AK676" s="1">
        <v>0.2</v>
      </c>
      <c r="AL676" s="1">
        <v>0.4</v>
      </c>
      <c r="AM676" s="1">
        <v>0.3</v>
      </c>
      <c r="AN676" s="1">
        <v>25</v>
      </c>
      <c r="AO676" s="1">
        <v>0.78</v>
      </c>
      <c r="AP676" s="1">
        <v>5.6000000000000001E-2</v>
      </c>
      <c r="AQ676" s="1">
        <v>4</v>
      </c>
      <c r="AR676" s="1">
        <v>10</v>
      </c>
      <c r="AS676" s="1">
        <v>0.28000000000000003</v>
      </c>
      <c r="AT676" s="1">
        <v>16</v>
      </c>
      <c r="AU676" s="1">
        <v>7.0000000000000007E-2</v>
      </c>
      <c r="AV676" s="1">
        <v>4</v>
      </c>
      <c r="AW676" s="1">
        <v>0.9</v>
      </c>
      <c r="AX676" s="1">
        <v>0.17199999999999999</v>
      </c>
      <c r="AY676" s="1">
        <v>0.04</v>
      </c>
      <c r="AZ676" s="1">
        <v>0.2</v>
      </c>
    </row>
    <row r="677" spans="1:52" s="1" customFormat="1" x14ac:dyDescent="0.25">
      <c r="A677" s="1" t="s">
        <v>147</v>
      </c>
      <c r="N677" s="1" t="s">
        <v>150</v>
      </c>
      <c r="Q677" s="1">
        <v>8.4400000000000013E-3</v>
      </c>
      <c r="R677" s="1">
        <v>0.8</v>
      </c>
      <c r="S677" s="1">
        <v>5.0000000000000001E-4</v>
      </c>
      <c r="W677" s="1">
        <v>0.5</v>
      </c>
      <c r="Y677" s="1">
        <v>62.7</v>
      </c>
      <c r="Z677" s="1">
        <v>235</v>
      </c>
      <c r="AB677" s="1">
        <v>62.7</v>
      </c>
      <c r="AC677" s="1">
        <v>235</v>
      </c>
      <c r="AD677" s="1">
        <v>6291</v>
      </c>
      <c r="AE677" s="1">
        <v>14.51</v>
      </c>
      <c r="AF677" s="1">
        <v>19.3</v>
      </c>
      <c r="AI677" s="1">
        <v>1.9</v>
      </c>
      <c r="AJ677" s="1">
        <v>10</v>
      </c>
      <c r="AK677" s="1">
        <v>1.5</v>
      </c>
      <c r="AL677" s="1">
        <v>0.9</v>
      </c>
      <c r="AM677" s="1">
        <v>3.1</v>
      </c>
      <c r="AN677" s="1">
        <v>402</v>
      </c>
      <c r="AO677" s="1">
        <v>0.96</v>
      </c>
      <c r="AP677" s="1">
        <v>0.29399999999999998</v>
      </c>
      <c r="AQ677" s="1">
        <v>6</v>
      </c>
      <c r="AR677" s="1">
        <v>40</v>
      </c>
      <c r="AS677" s="1">
        <v>2.0499999999999998</v>
      </c>
      <c r="AT677" s="1">
        <v>21</v>
      </c>
      <c r="AU677" s="1">
        <v>1.4E-2</v>
      </c>
      <c r="AV677" s="1">
        <v>17</v>
      </c>
      <c r="AW677" s="1">
        <v>4.1100000000000003</v>
      </c>
      <c r="AX677" s="1">
        <v>2E-3</v>
      </c>
      <c r="AY677" s="1">
        <v>0.18</v>
      </c>
      <c r="AZ677" s="1">
        <v>0.5</v>
      </c>
    </row>
    <row r="678" spans="1:52" s="1" customFormat="1" x14ac:dyDescent="0.25">
      <c r="A678" s="1" t="s">
        <v>148</v>
      </c>
      <c r="N678" s="1" t="s">
        <v>55</v>
      </c>
      <c r="Q678" s="1">
        <v>5.9999999999999995E-4</v>
      </c>
      <c r="R678" s="1">
        <v>0.1</v>
      </c>
      <c r="S678" s="1">
        <v>5.0000000000000001E-4</v>
      </c>
      <c r="W678" s="1">
        <v>4.3</v>
      </c>
      <c r="Y678" s="1">
        <v>5.5</v>
      </c>
      <c r="Z678" s="1">
        <v>181</v>
      </c>
      <c r="AB678" s="1">
        <v>5.5</v>
      </c>
      <c r="AC678" s="1">
        <v>181</v>
      </c>
      <c r="AD678" s="1">
        <v>3791</v>
      </c>
      <c r="AE678" s="1">
        <v>15.45</v>
      </c>
      <c r="AF678" s="1">
        <v>4.5</v>
      </c>
      <c r="AI678" s="1">
        <v>2.2999999999999998</v>
      </c>
      <c r="AJ678" s="1">
        <v>13</v>
      </c>
      <c r="AK678" s="1">
        <v>0.2</v>
      </c>
      <c r="AL678" s="1">
        <v>0.2</v>
      </c>
      <c r="AM678" s="1">
        <v>0.1</v>
      </c>
      <c r="AN678" s="1">
        <v>353</v>
      </c>
      <c r="AO678" s="1">
        <v>0.66</v>
      </c>
      <c r="AP678" s="1">
        <v>0.113</v>
      </c>
      <c r="AQ678" s="1">
        <v>6</v>
      </c>
      <c r="AR678" s="1">
        <v>44</v>
      </c>
      <c r="AS678" s="1">
        <v>1.97</v>
      </c>
      <c r="AT678" s="1">
        <v>27</v>
      </c>
      <c r="AU678" s="1">
        <v>1.6E-2</v>
      </c>
      <c r="AV678" s="1">
        <v>10</v>
      </c>
      <c r="AW678" s="1">
        <v>5.0599999999999996</v>
      </c>
      <c r="AX678" s="1">
        <v>4.0000000000000001E-3</v>
      </c>
      <c r="AY678" s="1">
        <v>0.15</v>
      </c>
      <c r="AZ678" s="1">
        <v>0.2</v>
      </c>
    </row>
    <row r="679" spans="1:52" s="1" customFormat="1" x14ac:dyDescent="0.25">
      <c r="A679" s="1" t="s">
        <v>149</v>
      </c>
      <c r="N679" s="1" t="s">
        <v>150</v>
      </c>
      <c r="Q679" s="1">
        <v>4.317E-2</v>
      </c>
      <c r="R679" s="1">
        <v>4.5999999999999996</v>
      </c>
      <c r="S679" s="1">
        <v>5.0000000000000001E-3</v>
      </c>
      <c r="W679" s="1">
        <v>26.9</v>
      </c>
      <c r="Y679" s="1">
        <v>145.80000000000001</v>
      </c>
      <c r="Z679" s="1">
        <v>1109</v>
      </c>
      <c r="AB679" s="1">
        <v>145.80000000000001</v>
      </c>
      <c r="AC679" s="1">
        <v>1109</v>
      </c>
      <c r="AD679" s="1">
        <v>3335</v>
      </c>
      <c r="AE679" s="1">
        <v>19.100000000000001</v>
      </c>
      <c r="AF679" s="1">
        <v>382.3</v>
      </c>
      <c r="AI679" s="1">
        <v>2.2000000000000002</v>
      </c>
      <c r="AJ679" s="1">
        <v>3</v>
      </c>
      <c r="AK679" s="1">
        <v>12.8</v>
      </c>
      <c r="AL679" s="1">
        <v>0.4</v>
      </c>
      <c r="AM679" s="1">
        <v>7</v>
      </c>
      <c r="AN679" s="1">
        <v>434</v>
      </c>
      <c r="AO679" s="1">
        <v>0.28999999999999998</v>
      </c>
      <c r="AP679" s="1">
        <v>0.109</v>
      </c>
      <c r="AQ679" s="1">
        <v>23</v>
      </c>
      <c r="AR679" s="1">
        <v>29</v>
      </c>
      <c r="AS679" s="1">
        <v>2.4300000000000002</v>
      </c>
      <c r="AT679" s="1">
        <v>13</v>
      </c>
      <c r="AU679" s="1">
        <v>1.9E-2</v>
      </c>
      <c r="AV679" s="1">
        <v>9</v>
      </c>
      <c r="AW679" s="1">
        <v>6.47</v>
      </c>
      <c r="AX679" s="1">
        <v>3.0000000000000001E-3</v>
      </c>
      <c r="AY679" s="1">
        <v>0.18</v>
      </c>
      <c r="AZ679" s="1">
        <v>1.5</v>
      </c>
    </row>
    <row r="680" spans="1:52" s="1" customFormat="1" x14ac:dyDescent="0.25">
      <c r="A680" s="1">
        <v>28856</v>
      </c>
      <c r="B680" s="1">
        <v>0</v>
      </c>
      <c r="C680" s="1">
        <v>3.05</v>
      </c>
      <c r="N680" s="1" t="s">
        <v>55</v>
      </c>
      <c r="Q680" s="1">
        <v>7.0000000000000007E-2</v>
      </c>
      <c r="R680" s="1">
        <v>0</v>
      </c>
      <c r="S680" s="1">
        <v>5.6699046250000003E-2</v>
      </c>
    </row>
    <row r="681" spans="1:52" s="1" customFormat="1" x14ac:dyDescent="0.25">
      <c r="A681" s="1">
        <v>28856</v>
      </c>
      <c r="B681" s="1">
        <v>3.05</v>
      </c>
      <c r="C681" s="1">
        <v>6.1</v>
      </c>
      <c r="N681" s="1" t="s">
        <v>151</v>
      </c>
      <c r="Q681" s="1">
        <v>0.04</v>
      </c>
      <c r="R681" s="1">
        <v>0</v>
      </c>
      <c r="S681" s="1">
        <v>5.6699046250000003E-2</v>
      </c>
    </row>
    <row r="682" spans="1:52" s="1" customFormat="1" x14ac:dyDescent="0.25">
      <c r="A682" s="1">
        <v>28856</v>
      </c>
      <c r="B682" s="1">
        <v>6.1</v>
      </c>
      <c r="C682" s="1">
        <v>9.14</v>
      </c>
      <c r="N682" s="1" t="s">
        <v>151</v>
      </c>
      <c r="Q682" s="1">
        <v>7.0000000000000007E-2</v>
      </c>
      <c r="R682" s="1">
        <v>8.7883521687500004</v>
      </c>
      <c r="S682" s="1">
        <v>5.6699046250000003E-2</v>
      </c>
    </row>
    <row r="683" spans="1:52" s="1" customFormat="1" x14ac:dyDescent="0.25">
      <c r="A683" s="1">
        <v>28856</v>
      </c>
      <c r="B683" s="1">
        <v>9.14</v>
      </c>
      <c r="C683" s="1">
        <v>12.19</v>
      </c>
      <c r="N683" s="1" t="s">
        <v>151</v>
      </c>
      <c r="Q683" s="1">
        <v>0.08</v>
      </c>
      <c r="R683" s="1">
        <v>117.65052096875</v>
      </c>
      <c r="S683" s="1">
        <v>5.6699046250000003E-2</v>
      </c>
    </row>
    <row r="684" spans="1:52" s="1" customFormat="1" x14ac:dyDescent="0.25">
      <c r="A684" s="1">
        <v>28856</v>
      </c>
      <c r="B684" s="1">
        <v>12.19</v>
      </c>
      <c r="C684" s="1">
        <v>15.7</v>
      </c>
      <c r="N684" s="1" t="s">
        <v>152</v>
      </c>
      <c r="Q684" s="1">
        <v>0.94</v>
      </c>
      <c r="R684" s="1">
        <v>24.947580350000003</v>
      </c>
      <c r="S684" s="1">
        <v>5.6699046250000003E-2</v>
      </c>
    </row>
    <row r="685" spans="1:52" s="1" customFormat="1" x14ac:dyDescent="0.25">
      <c r="A685" s="1">
        <v>28856</v>
      </c>
      <c r="B685" s="1">
        <v>15.7</v>
      </c>
      <c r="C685" s="1">
        <v>17.68</v>
      </c>
      <c r="N685" s="1" t="s">
        <v>152</v>
      </c>
      <c r="Q685" s="1">
        <v>0.33</v>
      </c>
      <c r="R685" s="1">
        <v>0</v>
      </c>
      <c r="S685" s="1">
        <v>0.17009713875000002</v>
      </c>
    </row>
    <row r="686" spans="1:52" s="1" customFormat="1" x14ac:dyDescent="0.25">
      <c r="A686" s="1">
        <v>28856</v>
      </c>
      <c r="B686" s="1">
        <v>17.68</v>
      </c>
      <c r="C686" s="1">
        <v>18.29</v>
      </c>
      <c r="N686" s="1" t="s">
        <v>153</v>
      </c>
      <c r="Q686" s="1">
        <v>10.89</v>
      </c>
      <c r="R686" s="1">
        <v>103.19226417500001</v>
      </c>
      <c r="S686" s="1">
        <v>5.1029141625000003</v>
      </c>
    </row>
    <row r="687" spans="1:52" s="1" customFormat="1" x14ac:dyDescent="0.25">
      <c r="A687" s="1">
        <v>28856</v>
      </c>
      <c r="B687" s="1">
        <v>18.29</v>
      </c>
      <c r="C687" s="1">
        <v>21.34</v>
      </c>
      <c r="N687" s="1" t="s">
        <v>153</v>
      </c>
      <c r="Q687" s="1">
        <v>1.07</v>
      </c>
      <c r="R687" s="1">
        <v>19.561170956249999</v>
      </c>
      <c r="S687" s="1">
        <v>0.17009713875000002</v>
      </c>
    </row>
    <row r="688" spans="1:52" s="1" customFormat="1" x14ac:dyDescent="0.25">
      <c r="A688" s="1">
        <v>28856</v>
      </c>
      <c r="B688" s="1">
        <v>21.34</v>
      </c>
      <c r="C688" s="1">
        <v>24.38</v>
      </c>
      <c r="N688" s="1" t="s">
        <v>153</v>
      </c>
      <c r="Q688" s="1">
        <v>0.17</v>
      </c>
      <c r="R688" s="1">
        <v>1.4174761562500002</v>
      </c>
      <c r="S688" s="1">
        <v>5.6699046250000003E-2</v>
      </c>
    </row>
    <row r="689" spans="1:19" s="1" customFormat="1" x14ac:dyDescent="0.25">
      <c r="A689" s="1">
        <v>28856</v>
      </c>
      <c r="B689" s="1">
        <v>24.38</v>
      </c>
      <c r="C689" s="1">
        <v>27.43</v>
      </c>
      <c r="N689" s="1" t="s">
        <v>153</v>
      </c>
      <c r="Q689" s="1">
        <v>0.51</v>
      </c>
      <c r="R689" s="1">
        <v>1.4174761562500002</v>
      </c>
      <c r="S689" s="1">
        <v>0.85048569375000005</v>
      </c>
    </row>
    <row r="690" spans="1:19" s="1" customFormat="1" x14ac:dyDescent="0.25">
      <c r="A690" s="1">
        <v>28856</v>
      </c>
      <c r="B690" s="1">
        <v>27.43</v>
      </c>
      <c r="C690" s="1">
        <v>30.48</v>
      </c>
      <c r="N690" s="1" t="s">
        <v>153</v>
      </c>
      <c r="Q690" s="1">
        <v>0.05</v>
      </c>
      <c r="R690" s="1">
        <v>23.530104193749999</v>
      </c>
      <c r="S690" s="1">
        <v>5.6699046250000003E-2</v>
      </c>
    </row>
    <row r="691" spans="1:19" s="1" customFormat="1" x14ac:dyDescent="0.25">
      <c r="A691" s="1">
        <v>28856</v>
      </c>
      <c r="B691" s="1">
        <v>30.48</v>
      </c>
      <c r="C691" s="1">
        <v>33.53</v>
      </c>
      <c r="N691" s="1" t="s">
        <v>153</v>
      </c>
      <c r="Q691" s="1">
        <v>2.0499999999999998</v>
      </c>
      <c r="R691" s="1">
        <v>16.15922818125</v>
      </c>
      <c r="S691" s="1">
        <v>0.68038855500000006</v>
      </c>
    </row>
    <row r="692" spans="1:19" s="1" customFormat="1" x14ac:dyDescent="0.25">
      <c r="A692" s="1">
        <v>28856</v>
      </c>
      <c r="B692" s="1">
        <v>33.53</v>
      </c>
      <c r="C692" s="1">
        <v>35.4</v>
      </c>
      <c r="N692" s="1" t="s">
        <v>153</v>
      </c>
      <c r="Q692" s="1">
        <v>0.75</v>
      </c>
      <c r="R692" s="1">
        <v>2.8349523125000005</v>
      </c>
      <c r="S692" s="1">
        <v>0.28349523125000003</v>
      </c>
    </row>
    <row r="693" spans="1:19" s="1" customFormat="1" x14ac:dyDescent="0.25">
      <c r="A693" s="1">
        <v>28887</v>
      </c>
      <c r="B693" s="1">
        <v>0</v>
      </c>
      <c r="C693" s="1">
        <v>3.05</v>
      </c>
      <c r="N693" s="1" t="s">
        <v>150</v>
      </c>
      <c r="Q693" s="1">
        <v>1.32</v>
      </c>
      <c r="R693" s="1">
        <v>6.8038855500000004</v>
      </c>
      <c r="S693" s="1">
        <v>0.17009713875000002</v>
      </c>
    </row>
    <row r="694" spans="1:19" s="1" customFormat="1" x14ac:dyDescent="0.25">
      <c r="A694" s="1">
        <v>28887</v>
      </c>
      <c r="B694" s="1">
        <v>3.05</v>
      </c>
      <c r="C694" s="1">
        <v>6.1</v>
      </c>
      <c r="N694" s="1" t="s">
        <v>150</v>
      </c>
      <c r="Q694" s="1">
        <v>0.53</v>
      </c>
      <c r="R694" s="1">
        <v>5.6699046250000009</v>
      </c>
      <c r="S694" s="1">
        <v>5.6699046250000003E-2</v>
      </c>
    </row>
    <row r="695" spans="1:19" s="1" customFormat="1" x14ac:dyDescent="0.25">
      <c r="A695" s="1">
        <v>28887</v>
      </c>
      <c r="B695" s="1">
        <v>6.1</v>
      </c>
      <c r="C695" s="1">
        <v>9.14</v>
      </c>
      <c r="N695" s="1" t="s">
        <v>150</v>
      </c>
      <c r="Q695" s="1">
        <v>0.4</v>
      </c>
      <c r="R695" s="1">
        <v>2.8349523125000005</v>
      </c>
      <c r="S695" s="1">
        <v>5.6699046250000003E-2</v>
      </c>
    </row>
    <row r="696" spans="1:19" s="1" customFormat="1" x14ac:dyDescent="0.25">
      <c r="A696" s="1">
        <v>28887</v>
      </c>
      <c r="B696" s="1">
        <v>9.14</v>
      </c>
      <c r="C696" s="1">
        <v>12.19</v>
      </c>
      <c r="N696" s="1" t="s">
        <v>150</v>
      </c>
      <c r="Q696" s="1">
        <v>1.05</v>
      </c>
      <c r="R696" s="1">
        <v>9.9223330937499998</v>
      </c>
      <c r="S696" s="1">
        <v>5.6699046250000003E-2</v>
      </c>
    </row>
    <row r="697" spans="1:19" s="1" customFormat="1" x14ac:dyDescent="0.25">
      <c r="A697" s="1">
        <v>28887</v>
      </c>
      <c r="B697" s="1">
        <v>12.19</v>
      </c>
      <c r="C697" s="1">
        <v>15.24</v>
      </c>
      <c r="N697" s="1" t="s">
        <v>150</v>
      </c>
      <c r="Q697" s="1">
        <v>0.28999999999999998</v>
      </c>
      <c r="R697" s="1">
        <v>1.4174761562500002</v>
      </c>
      <c r="S697" s="1">
        <v>0.11339809250000001</v>
      </c>
    </row>
    <row r="698" spans="1:19" s="1" customFormat="1" x14ac:dyDescent="0.25">
      <c r="A698" s="1">
        <v>28887</v>
      </c>
      <c r="B698" s="1">
        <v>15.24</v>
      </c>
      <c r="C698" s="1">
        <v>18.29</v>
      </c>
      <c r="N698" s="1" t="s">
        <v>153</v>
      </c>
      <c r="Q698" s="1">
        <v>1.21</v>
      </c>
      <c r="R698" s="1">
        <v>5.6699046250000009</v>
      </c>
      <c r="S698" s="1">
        <v>1.2473790174999999</v>
      </c>
    </row>
    <row r="699" spans="1:19" s="1" customFormat="1" x14ac:dyDescent="0.25">
      <c r="A699" s="1">
        <v>28887</v>
      </c>
      <c r="B699" s="1">
        <v>18.29</v>
      </c>
      <c r="C699" s="1">
        <v>21.34</v>
      </c>
      <c r="N699" s="1" t="s">
        <v>153</v>
      </c>
      <c r="Q699" s="1">
        <v>0.65</v>
      </c>
      <c r="R699" s="1">
        <v>1.4174761562500002</v>
      </c>
      <c r="S699" s="1">
        <v>0.22679618500000001</v>
      </c>
    </row>
    <row r="700" spans="1:19" s="1" customFormat="1" x14ac:dyDescent="0.25">
      <c r="A700" s="1">
        <v>28887</v>
      </c>
      <c r="B700" s="1">
        <v>21.34</v>
      </c>
      <c r="C700" s="1">
        <v>24.38</v>
      </c>
      <c r="N700" s="1" t="s">
        <v>153</v>
      </c>
      <c r="Q700" s="1">
        <v>1.17</v>
      </c>
      <c r="R700" s="1">
        <v>1.4174761562500002</v>
      </c>
      <c r="S700" s="1">
        <v>0.17009713875000002</v>
      </c>
    </row>
    <row r="701" spans="1:19" s="1" customFormat="1" x14ac:dyDescent="0.25">
      <c r="A701" s="1">
        <v>28887</v>
      </c>
      <c r="B701" s="1">
        <v>24.38</v>
      </c>
      <c r="C701" s="1">
        <v>27.43</v>
      </c>
      <c r="N701" s="1" t="s">
        <v>153</v>
      </c>
      <c r="Q701" s="1">
        <v>1.44</v>
      </c>
      <c r="R701" s="1">
        <v>5.6699046250000009</v>
      </c>
      <c r="S701" s="1">
        <v>0.28349523125000003</v>
      </c>
    </row>
    <row r="702" spans="1:19" s="1" customFormat="1" x14ac:dyDescent="0.25">
      <c r="A702" s="1">
        <v>28887</v>
      </c>
      <c r="B702" s="1">
        <v>27.43</v>
      </c>
      <c r="C702" s="1">
        <v>30.48</v>
      </c>
      <c r="N702" s="1" t="s">
        <v>153</v>
      </c>
      <c r="Q702" s="1">
        <v>2.23</v>
      </c>
      <c r="R702" s="1">
        <v>20.12816141875</v>
      </c>
      <c r="S702" s="1">
        <v>2.4947580349999998</v>
      </c>
    </row>
    <row r="703" spans="1:19" s="1" customFormat="1" x14ac:dyDescent="0.25">
      <c r="A703" s="1">
        <v>28887</v>
      </c>
      <c r="B703" s="1">
        <v>30.48</v>
      </c>
      <c r="C703" s="1">
        <v>33.53</v>
      </c>
      <c r="N703" s="1" t="s">
        <v>153</v>
      </c>
      <c r="Q703" s="1">
        <v>2.02</v>
      </c>
      <c r="R703" s="1">
        <v>1.4174761562500002</v>
      </c>
      <c r="S703" s="1">
        <v>0.96388378625000015</v>
      </c>
    </row>
    <row r="704" spans="1:19" s="1" customFormat="1" x14ac:dyDescent="0.25">
      <c r="A704" s="1">
        <v>28887</v>
      </c>
      <c r="B704" s="1">
        <v>33.53</v>
      </c>
      <c r="C704" s="1">
        <v>36.58</v>
      </c>
      <c r="N704" s="1" t="s">
        <v>153</v>
      </c>
      <c r="Q704" s="1">
        <v>1.38</v>
      </c>
      <c r="R704" s="1">
        <v>1.4174761562500002</v>
      </c>
      <c r="S704" s="1">
        <v>5.6699046250000003E-2</v>
      </c>
    </row>
    <row r="705" spans="1:19" s="1" customFormat="1" x14ac:dyDescent="0.25">
      <c r="A705" s="1">
        <v>28887</v>
      </c>
      <c r="B705" s="1">
        <v>36.58</v>
      </c>
      <c r="C705" s="1">
        <v>39.619999999999997</v>
      </c>
      <c r="N705" s="1" t="s">
        <v>153</v>
      </c>
      <c r="Q705" s="1">
        <v>1</v>
      </c>
      <c r="R705" s="1">
        <v>1.4174761562500002</v>
      </c>
      <c r="S705" s="1">
        <v>0.11339809250000001</v>
      </c>
    </row>
    <row r="706" spans="1:19" s="1" customFormat="1" x14ac:dyDescent="0.25">
      <c r="A706" s="1">
        <v>28887</v>
      </c>
      <c r="B706" s="1">
        <v>39.619999999999997</v>
      </c>
      <c r="C706" s="1">
        <v>42.67</v>
      </c>
      <c r="N706" s="1" t="s">
        <v>153</v>
      </c>
      <c r="Q706" s="1">
        <v>2.86</v>
      </c>
      <c r="R706" s="1">
        <v>17.29320910625</v>
      </c>
      <c r="S706" s="1">
        <v>0.68038855500000006</v>
      </c>
    </row>
    <row r="707" spans="1:19" s="1" customFormat="1" x14ac:dyDescent="0.25">
      <c r="A707" s="1">
        <v>28887</v>
      </c>
      <c r="B707" s="1">
        <v>42.67</v>
      </c>
      <c r="C707" s="1">
        <v>45.72</v>
      </c>
      <c r="N707" s="1" t="s">
        <v>153</v>
      </c>
      <c r="Q707" s="1">
        <v>1.96</v>
      </c>
      <c r="R707" s="1">
        <v>8.7883521687500004</v>
      </c>
      <c r="S707" s="1">
        <v>5.6699046250000003E-2</v>
      </c>
    </row>
    <row r="708" spans="1:19" s="1" customFormat="1" x14ac:dyDescent="0.25">
      <c r="A708" s="1">
        <v>28887</v>
      </c>
      <c r="B708" s="1">
        <v>45.72</v>
      </c>
      <c r="C708" s="1">
        <v>48.77</v>
      </c>
      <c r="N708" s="1" t="s">
        <v>153</v>
      </c>
      <c r="Q708" s="1">
        <v>1.33</v>
      </c>
      <c r="R708" s="1">
        <v>23.246608962499998</v>
      </c>
      <c r="S708" s="1">
        <v>0.14174761562500002</v>
      </c>
    </row>
    <row r="709" spans="1:19" s="1" customFormat="1" x14ac:dyDescent="0.25">
      <c r="A709" s="1">
        <v>28887</v>
      </c>
      <c r="B709" s="1">
        <v>48.77</v>
      </c>
      <c r="C709" s="1">
        <v>51.82</v>
      </c>
      <c r="N709" s="1" t="s">
        <v>153</v>
      </c>
      <c r="Q709" s="1">
        <v>0.56000000000000005</v>
      </c>
      <c r="R709" s="1">
        <v>8.2213617062500006</v>
      </c>
      <c r="S709" s="1">
        <v>5.6699046250000003E-2</v>
      </c>
    </row>
    <row r="710" spans="1:19" s="1" customFormat="1" x14ac:dyDescent="0.25">
      <c r="A710" s="1">
        <v>28887</v>
      </c>
      <c r="B710" s="1">
        <v>51.82</v>
      </c>
      <c r="C710" s="1">
        <v>54.86</v>
      </c>
      <c r="N710" s="1" t="s">
        <v>153</v>
      </c>
      <c r="Q710" s="1">
        <v>1.38</v>
      </c>
      <c r="R710" s="1">
        <v>15.308742487500002</v>
      </c>
      <c r="S710" s="1">
        <v>5.6699046250000003E-2</v>
      </c>
    </row>
    <row r="711" spans="1:19" s="1" customFormat="1" x14ac:dyDescent="0.25">
      <c r="A711" s="1">
        <v>28887</v>
      </c>
      <c r="B711" s="1">
        <v>54.86</v>
      </c>
      <c r="C711" s="1">
        <v>57.91</v>
      </c>
      <c r="N711" s="1" t="s">
        <v>153</v>
      </c>
      <c r="Q711" s="1">
        <v>1.86</v>
      </c>
      <c r="R711" s="1">
        <v>21.829132806250001</v>
      </c>
      <c r="S711" s="1">
        <v>0.39689332375000003</v>
      </c>
    </row>
    <row r="712" spans="1:19" s="1" customFormat="1" x14ac:dyDescent="0.25">
      <c r="A712" s="1">
        <v>28887</v>
      </c>
      <c r="B712" s="1">
        <v>57.91</v>
      </c>
      <c r="C712" s="1">
        <v>60.96</v>
      </c>
      <c r="N712" s="1" t="s">
        <v>153</v>
      </c>
      <c r="Q712" s="1">
        <v>1.6</v>
      </c>
      <c r="R712" s="1">
        <v>15.025247256250001</v>
      </c>
      <c r="S712" s="1">
        <v>0.73708760124999995</v>
      </c>
    </row>
    <row r="713" spans="1:19" s="1" customFormat="1" x14ac:dyDescent="0.25">
      <c r="A713" s="1">
        <v>28887</v>
      </c>
      <c r="B713" s="1">
        <v>60.96</v>
      </c>
      <c r="C713" s="1">
        <v>64.010000000000005</v>
      </c>
      <c r="N713" s="1" t="s">
        <v>153</v>
      </c>
      <c r="Q713" s="1">
        <v>1.37</v>
      </c>
      <c r="R713" s="1">
        <v>12.190294943750001</v>
      </c>
      <c r="S713" s="1">
        <v>5.6699046250000003E-2</v>
      </c>
    </row>
    <row r="714" spans="1:19" s="1" customFormat="1" x14ac:dyDescent="0.25">
      <c r="A714" s="1">
        <v>28887</v>
      </c>
      <c r="B714" s="1">
        <v>64.010000000000005</v>
      </c>
      <c r="C714" s="1">
        <v>67.06</v>
      </c>
      <c r="N714" s="1" t="s">
        <v>153</v>
      </c>
      <c r="Q714" s="1">
        <v>0.76</v>
      </c>
      <c r="R714" s="1">
        <v>0</v>
      </c>
      <c r="S714" s="1">
        <v>0.45359237000000002</v>
      </c>
    </row>
    <row r="715" spans="1:19" s="1" customFormat="1" x14ac:dyDescent="0.25">
      <c r="A715" s="1">
        <v>28887</v>
      </c>
      <c r="B715" s="1">
        <v>67.06</v>
      </c>
      <c r="C715" s="1">
        <v>70.099999999999994</v>
      </c>
      <c r="N715" s="1" t="s">
        <v>55</v>
      </c>
      <c r="Q715" s="1">
        <v>0.25</v>
      </c>
      <c r="R715" s="1">
        <v>0</v>
      </c>
      <c r="S715" s="1">
        <v>0.11339809250000001</v>
      </c>
    </row>
    <row r="716" spans="1:19" s="1" customFormat="1" x14ac:dyDescent="0.25">
      <c r="A716" s="1">
        <v>28887</v>
      </c>
      <c r="B716" s="1">
        <v>70.099999999999994</v>
      </c>
      <c r="C716" s="1">
        <v>73.150000000000006</v>
      </c>
      <c r="N716" s="1" t="s">
        <v>55</v>
      </c>
      <c r="Q716" s="1">
        <v>0.35</v>
      </c>
      <c r="R716" s="1">
        <v>0</v>
      </c>
      <c r="S716" s="1">
        <v>5.6699046250000003E-2</v>
      </c>
    </row>
    <row r="717" spans="1:19" s="1" customFormat="1" x14ac:dyDescent="0.25">
      <c r="A717" s="1">
        <v>28887</v>
      </c>
      <c r="B717" s="1">
        <v>73.150000000000006</v>
      </c>
      <c r="C717" s="1">
        <v>76.2</v>
      </c>
      <c r="N717" s="1" t="s">
        <v>55</v>
      </c>
      <c r="Q717" s="1">
        <v>0.19</v>
      </c>
      <c r="R717" s="1">
        <v>2.8349523125000005</v>
      </c>
      <c r="S717" s="1">
        <v>5.6699046250000003E-2</v>
      </c>
    </row>
    <row r="718" spans="1:19" s="1" customFormat="1" x14ac:dyDescent="0.25">
      <c r="A718" s="1">
        <v>28887</v>
      </c>
      <c r="B718" s="1">
        <v>76.2</v>
      </c>
      <c r="C718" s="1">
        <v>79.25</v>
      </c>
      <c r="N718" s="1" t="s">
        <v>55</v>
      </c>
      <c r="Q718" s="1">
        <v>0.17</v>
      </c>
      <c r="R718" s="1">
        <v>5.6699046250000009</v>
      </c>
      <c r="S718" s="1">
        <v>5.6699046250000003E-2</v>
      </c>
    </row>
    <row r="719" spans="1:19" s="1" customFormat="1" x14ac:dyDescent="0.25">
      <c r="A719" s="1">
        <v>28887</v>
      </c>
      <c r="B719" s="1">
        <v>79.25</v>
      </c>
      <c r="C719" s="1">
        <v>82.3</v>
      </c>
      <c r="N719" s="1" t="s">
        <v>55</v>
      </c>
      <c r="Q719" s="1">
        <v>0.2</v>
      </c>
      <c r="R719" s="1">
        <v>0</v>
      </c>
      <c r="S719" s="1">
        <v>5.6699046250000003E-2</v>
      </c>
    </row>
    <row r="720" spans="1:19" s="1" customFormat="1" x14ac:dyDescent="0.25">
      <c r="A720" s="1">
        <v>28887</v>
      </c>
      <c r="B720" s="1">
        <v>82.3</v>
      </c>
      <c r="C720" s="1">
        <v>85.34</v>
      </c>
      <c r="N720" s="1" t="s">
        <v>55</v>
      </c>
      <c r="Q720" s="1">
        <v>0.06</v>
      </c>
      <c r="R720" s="1">
        <v>0</v>
      </c>
      <c r="S720" s="1">
        <v>5.6699046250000003E-2</v>
      </c>
    </row>
    <row r="721" spans="1:19" s="1" customFormat="1" x14ac:dyDescent="0.25">
      <c r="A721" s="1">
        <v>28887</v>
      </c>
      <c r="B721" s="1">
        <v>85.34</v>
      </c>
      <c r="C721" s="1">
        <v>88.39</v>
      </c>
      <c r="N721" s="1" t="s">
        <v>151</v>
      </c>
      <c r="Q721" s="1">
        <v>0.27</v>
      </c>
      <c r="R721" s="1">
        <v>0</v>
      </c>
      <c r="S721" s="1">
        <v>5.6699046250000003E-2</v>
      </c>
    </row>
    <row r="722" spans="1:19" s="1" customFormat="1" x14ac:dyDescent="0.25">
      <c r="A722" s="1">
        <v>28887</v>
      </c>
      <c r="B722" s="1">
        <v>88.39</v>
      </c>
      <c r="C722" s="1">
        <v>91.44</v>
      </c>
      <c r="N722" s="1" t="s">
        <v>151</v>
      </c>
      <c r="Q722" s="1">
        <v>0.26</v>
      </c>
      <c r="R722" s="1">
        <v>4.2524284687499998</v>
      </c>
      <c r="S722" s="1">
        <v>5.6699046250000003E-2</v>
      </c>
    </row>
    <row r="723" spans="1:19" s="1" customFormat="1" x14ac:dyDescent="0.25">
      <c r="A723" s="1">
        <v>28887</v>
      </c>
      <c r="B723" s="1">
        <v>91.44</v>
      </c>
      <c r="C723" s="1">
        <v>94.49</v>
      </c>
      <c r="N723" s="1" t="s">
        <v>151</v>
      </c>
      <c r="Q723" s="1">
        <v>0.12</v>
      </c>
      <c r="R723" s="1">
        <v>0</v>
      </c>
      <c r="S723" s="1">
        <v>5.6699046250000003E-2</v>
      </c>
    </row>
    <row r="724" spans="1:19" s="1" customFormat="1" x14ac:dyDescent="0.25">
      <c r="A724" s="1">
        <v>28887</v>
      </c>
      <c r="B724" s="1">
        <v>94.49</v>
      </c>
      <c r="C724" s="1">
        <v>97.54</v>
      </c>
      <c r="N724" s="1" t="s">
        <v>151</v>
      </c>
      <c r="Q724" s="1">
        <v>0.01</v>
      </c>
      <c r="R724" s="1">
        <v>0</v>
      </c>
      <c r="S724" s="1">
        <v>5.6699046250000003E-2</v>
      </c>
    </row>
    <row r="725" spans="1:19" s="1" customFormat="1" x14ac:dyDescent="0.25">
      <c r="A725" s="1">
        <v>28887</v>
      </c>
      <c r="B725" s="1">
        <v>97.54</v>
      </c>
      <c r="C725" s="1">
        <v>100.58</v>
      </c>
      <c r="N725" s="1" t="s">
        <v>151</v>
      </c>
      <c r="Q725" s="1">
        <v>0.13</v>
      </c>
      <c r="R725" s="1">
        <v>1.7009713875000001</v>
      </c>
      <c r="S725" s="1">
        <v>0.22679618500000001</v>
      </c>
    </row>
    <row r="726" spans="1:19" s="1" customFormat="1" x14ac:dyDescent="0.25">
      <c r="A726" s="1">
        <v>28887</v>
      </c>
      <c r="B726" s="1">
        <v>100.58</v>
      </c>
      <c r="C726" s="1">
        <v>103.63</v>
      </c>
      <c r="N726" s="1" t="s">
        <v>151</v>
      </c>
      <c r="Q726" s="1">
        <v>0.13</v>
      </c>
      <c r="R726" s="1">
        <v>1.7009713875000001</v>
      </c>
      <c r="S726" s="1">
        <v>0.22679618500000001</v>
      </c>
    </row>
    <row r="727" spans="1:19" s="1" customFormat="1" x14ac:dyDescent="0.25">
      <c r="A727" s="1">
        <v>28887</v>
      </c>
      <c r="B727" s="1">
        <v>103.63</v>
      </c>
      <c r="C727" s="1">
        <v>106.68</v>
      </c>
      <c r="N727" s="1" t="s">
        <v>151</v>
      </c>
      <c r="Q727" s="1">
        <v>0.14000000000000001</v>
      </c>
      <c r="R727" s="1">
        <v>2.8349523125000005</v>
      </c>
      <c r="S727" s="1">
        <v>5.6699046250000003E-2</v>
      </c>
    </row>
    <row r="728" spans="1:19" s="1" customFormat="1" x14ac:dyDescent="0.25">
      <c r="A728" s="1">
        <v>28887</v>
      </c>
      <c r="B728" s="1">
        <v>106.68</v>
      </c>
      <c r="C728" s="1">
        <v>109.73</v>
      </c>
      <c r="N728" s="1" t="s">
        <v>151</v>
      </c>
      <c r="Q728" s="1">
        <v>0.14000000000000001</v>
      </c>
      <c r="R728" s="1">
        <v>2.8349523125000005</v>
      </c>
      <c r="S728" s="1">
        <v>5.6699046250000003E-2</v>
      </c>
    </row>
    <row r="729" spans="1:19" s="1" customFormat="1" x14ac:dyDescent="0.25">
      <c r="A729" s="1">
        <v>28887</v>
      </c>
      <c r="B729" s="1">
        <v>109.73</v>
      </c>
      <c r="C729" s="1">
        <v>112.78</v>
      </c>
      <c r="N729" s="1" t="s">
        <v>151</v>
      </c>
      <c r="Q729" s="1">
        <v>0.14000000000000001</v>
      </c>
      <c r="R729" s="1">
        <v>2.8349523125000005</v>
      </c>
      <c r="S729" s="1">
        <v>5.6699046250000003E-2</v>
      </c>
    </row>
    <row r="730" spans="1:19" s="1" customFormat="1" x14ac:dyDescent="0.25">
      <c r="A730" s="1">
        <v>28887</v>
      </c>
      <c r="B730" s="1">
        <v>112.78</v>
      </c>
      <c r="C730" s="1">
        <v>115.82</v>
      </c>
      <c r="N730" s="1" t="s">
        <v>151</v>
      </c>
      <c r="Q730" s="1">
        <v>0.14000000000000001</v>
      </c>
      <c r="R730" s="1">
        <v>2.8349523125000005</v>
      </c>
      <c r="S730" s="1">
        <v>5.6699046250000003E-2</v>
      </c>
    </row>
    <row r="731" spans="1:19" s="1" customFormat="1" x14ac:dyDescent="0.25">
      <c r="A731" s="1">
        <v>28887</v>
      </c>
      <c r="B731" s="1">
        <v>115.82</v>
      </c>
      <c r="C731" s="1">
        <v>118.87</v>
      </c>
      <c r="N731" s="1" t="s">
        <v>151</v>
      </c>
      <c r="Q731" s="1">
        <v>0.09</v>
      </c>
      <c r="R731" s="1">
        <v>1.4174761562500002</v>
      </c>
      <c r="S731" s="1">
        <v>5.6699046250000003E-2</v>
      </c>
    </row>
    <row r="732" spans="1:19" s="1" customFormat="1" x14ac:dyDescent="0.25">
      <c r="A732" s="1">
        <v>28887</v>
      </c>
      <c r="B732" s="1">
        <v>118.87</v>
      </c>
      <c r="C732" s="1">
        <v>121.92</v>
      </c>
      <c r="N732" s="1" t="s">
        <v>151</v>
      </c>
      <c r="Q732" s="1">
        <v>0.09</v>
      </c>
      <c r="R732" s="1">
        <v>1.4174761562500002</v>
      </c>
      <c r="S732" s="1">
        <v>5.6699046250000003E-2</v>
      </c>
    </row>
    <row r="733" spans="1:19" s="1" customFormat="1" x14ac:dyDescent="0.25">
      <c r="A733" s="1">
        <v>28887</v>
      </c>
      <c r="B733" s="1">
        <v>121.92</v>
      </c>
      <c r="C733" s="1">
        <v>124.97</v>
      </c>
      <c r="N733" s="1" t="s">
        <v>151</v>
      </c>
      <c r="Q733" s="1">
        <v>0.05</v>
      </c>
      <c r="R733" s="1">
        <v>5.6699046250000009</v>
      </c>
      <c r="S733" s="1">
        <v>5.6699046250000003E-2</v>
      </c>
    </row>
    <row r="734" spans="1:19" s="1" customFormat="1" x14ac:dyDescent="0.25">
      <c r="A734" s="1">
        <v>28887</v>
      </c>
      <c r="B734" s="1">
        <v>124.97</v>
      </c>
      <c r="C734" s="1">
        <v>128.02000000000001</v>
      </c>
      <c r="N734" s="1" t="s">
        <v>151</v>
      </c>
      <c r="Q734" s="1">
        <v>0.03</v>
      </c>
      <c r="R734" s="1">
        <v>5.6699046250000009</v>
      </c>
      <c r="S734" s="1">
        <v>5.6699046250000003E-2</v>
      </c>
    </row>
    <row r="735" spans="1:19" s="1" customFormat="1" x14ac:dyDescent="0.25">
      <c r="A735" s="1">
        <v>28887</v>
      </c>
      <c r="B735" s="1">
        <v>128.02000000000001</v>
      </c>
      <c r="C735" s="1">
        <v>132.28</v>
      </c>
      <c r="N735" s="1" t="s">
        <v>151</v>
      </c>
      <c r="Q735" s="1">
        <v>0.05</v>
      </c>
      <c r="R735" s="1">
        <v>4.5359237000000006</v>
      </c>
      <c r="S735" s="1">
        <v>0.28349523125000003</v>
      </c>
    </row>
    <row r="736" spans="1:19" s="1" customFormat="1" x14ac:dyDescent="0.25">
      <c r="A736" s="1">
        <v>28915</v>
      </c>
      <c r="B736" s="1">
        <v>0</v>
      </c>
      <c r="C736" s="1">
        <v>6.1</v>
      </c>
      <c r="N736" s="1" t="s">
        <v>55</v>
      </c>
      <c r="Q736" s="1">
        <v>7.0000000000000007E-2</v>
      </c>
      <c r="R736" s="1">
        <v>0</v>
      </c>
      <c r="S736" s="1">
        <v>0</v>
      </c>
    </row>
    <row r="737" spans="1:19" s="1" customFormat="1" x14ac:dyDescent="0.25">
      <c r="A737" s="1">
        <v>28915</v>
      </c>
      <c r="B737" s="1">
        <v>6.1</v>
      </c>
      <c r="C737" s="1">
        <v>9.14</v>
      </c>
      <c r="N737" s="1" t="s">
        <v>55</v>
      </c>
      <c r="Q737" s="1">
        <v>0.04</v>
      </c>
      <c r="R737" s="1">
        <v>0</v>
      </c>
      <c r="S737" s="1">
        <v>0</v>
      </c>
    </row>
    <row r="738" spans="1:19" s="1" customFormat="1" x14ac:dyDescent="0.25">
      <c r="A738" s="1">
        <v>28915</v>
      </c>
      <c r="B738" s="1">
        <v>9.14</v>
      </c>
      <c r="C738" s="1">
        <v>12.19</v>
      </c>
      <c r="N738" s="1" t="s">
        <v>55</v>
      </c>
      <c r="Q738" s="1">
        <v>0.26</v>
      </c>
      <c r="R738" s="1">
        <v>0</v>
      </c>
      <c r="S738" s="1">
        <v>0</v>
      </c>
    </row>
    <row r="739" spans="1:19" s="1" customFormat="1" x14ac:dyDescent="0.25">
      <c r="A739" s="1">
        <v>28915</v>
      </c>
      <c r="B739" s="1">
        <v>12.19</v>
      </c>
      <c r="C739" s="1">
        <v>15.24</v>
      </c>
      <c r="N739" s="1" t="s">
        <v>55</v>
      </c>
      <c r="Q739" s="1">
        <v>7.0000000000000007E-2</v>
      </c>
      <c r="R739" s="1">
        <v>0</v>
      </c>
      <c r="S739" s="1">
        <v>0</v>
      </c>
    </row>
    <row r="740" spans="1:19" s="1" customFormat="1" x14ac:dyDescent="0.25">
      <c r="A740" s="1">
        <v>28915</v>
      </c>
      <c r="B740" s="1">
        <v>15.24</v>
      </c>
      <c r="C740" s="1">
        <v>18.29</v>
      </c>
      <c r="N740" s="1" t="s">
        <v>55</v>
      </c>
      <c r="Q740" s="1">
        <v>0.1</v>
      </c>
      <c r="R740" s="1">
        <v>0</v>
      </c>
      <c r="S740" s="1">
        <v>0</v>
      </c>
    </row>
    <row r="741" spans="1:19" s="1" customFormat="1" x14ac:dyDescent="0.25">
      <c r="A741" s="1">
        <v>28915</v>
      </c>
      <c r="B741" s="1">
        <v>18.29</v>
      </c>
      <c r="C741" s="1">
        <v>21.34</v>
      </c>
      <c r="N741" s="1" t="s">
        <v>55</v>
      </c>
      <c r="Q741" s="1">
        <v>0.06</v>
      </c>
      <c r="R741" s="1">
        <v>0</v>
      </c>
      <c r="S741" s="1">
        <v>0</v>
      </c>
    </row>
    <row r="742" spans="1:19" s="1" customFormat="1" x14ac:dyDescent="0.25">
      <c r="A742" s="1">
        <v>28915</v>
      </c>
      <c r="B742" s="1">
        <v>21.34</v>
      </c>
      <c r="C742" s="1">
        <v>24.38</v>
      </c>
      <c r="N742" s="1" t="s">
        <v>55</v>
      </c>
      <c r="Q742" s="1">
        <v>0.05</v>
      </c>
      <c r="R742" s="1">
        <v>0</v>
      </c>
      <c r="S742" s="1">
        <v>0</v>
      </c>
    </row>
    <row r="743" spans="1:19" s="1" customFormat="1" x14ac:dyDescent="0.25">
      <c r="A743" s="1">
        <v>28915</v>
      </c>
      <c r="B743" s="1">
        <v>24.38</v>
      </c>
      <c r="C743" s="1">
        <v>27.43</v>
      </c>
      <c r="N743" s="1" t="s">
        <v>55</v>
      </c>
      <c r="Q743" s="1">
        <v>0.1</v>
      </c>
      <c r="R743" s="1">
        <v>0</v>
      </c>
      <c r="S743" s="1">
        <v>0</v>
      </c>
    </row>
    <row r="744" spans="1:19" s="1" customFormat="1" x14ac:dyDescent="0.25">
      <c r="A744" s="1">
        <v>28915</v>
      </c>
      <c r="B744" s="1">
        <v>27.43</v>
      </c>
      <c r="C744" s="1">
        <v>30.48</v>
      </c>
      <c r="N744" s="1" t="s">
        <v>55</v>
      </c>
      <c r="Q744" s="1">
        <v>0.04</v>
      </c>
      <c r="R744" s="1">
        <v>0</v>
      </c>
      <c r="S744" s="1">
        <v>0</v>
      </c>
    </row>
    <row r="745" spans="1:19" s="1" customFormat="1" x14ac:dyDescent="0.25">
      <c r="A745" s="1">
        <v>28915</v>
      </c>
      <c r="B745" s="1">
        <v>30.48</v>
      </c>
      <c r="C745" s="1">
        <v>33.53</v>
      </c>
      <c r="N745" s="1" t="s">
        <v>55</v>
      </c>
      <c r="Q745" s="1">
        <v>0.08</v>
      </c>
      <c r="R745" s="1">
        <v>0</v>
      </c>
      <c r="S745" s="1">
        <v>0</v>
      </c>
    </row>
    <row r="746" spans="1:19" s="1" customFormat="1" x14ac:dyDescent="0.25">
      <c r="A746" s="1">
        <v>28915</v>
      </c>
      <c r="B746" s="1">
        <v>33.53</v>
      </c>
      <c r="C746" s="1">
        <v>36.58</v>
      </c>
      <c r="N746" s="1" t="s">
        <v>55</v>
      </c>
      <c r="Q746" s="1">
        <v>0.08</v>
      </c>
      <c r="R746" s="1">
        <v>0</v>
      </c>
      <c r="S746" s="1">
        <v>0</v>
      </c>
    </row>
    <row r="747" spans="1:19" s="1" customFormat="1" x14ac:dyDescent="0.25">
      <c r="A747" s="1">
        <v>28915</v>
      </c>
      <c r="B747" s="1">
        <v>36.58</v>
      </c>
      <c r="C747" s="1">
        <v>39.619999999999997</v>
      </c>
      <c r="N747" s="1" t="s">
        <v>55</v>
      </c>
      <c r="Q747" s="1">
        <v>0.15</v>
      </c>
      <c r="R747" s="1">
        <v>0</v>
      </c>
      <c r="S747" s="1">
        <v>0</v>
      </c>
    </row>
    <row r="748" spans="1:19" s="1" customFormat="1" x14ac:dyDescent="0.25">
      <c r="A748" s="1">
        <v>28915</v>
      </c>
      <c r="B748" s="1">
        <v>39.619999999999997</v>
      </c>
      <c r="C748" s="1">
        <v>42.67</v>
      </c>
      <c r="N748" s="1" t="s">
        <v>55</v>
      </c>
      <c r="Q748" s="1">
        <v>0.03</v>
      </c>
      <c r="R748" s="1">
        <v>0</v>
      </c>
      <c r="S748" s="1">
        <v>0</v>
      </c>
    </row>
    <row r="749" spans="1:19" s="1" customFormat="1" x14ac:dyDescent="0.25">
      <c r="A749" s="1">
        <v>28915</v>
      </c>
      <c r="B749" s="1">
        <v>42.67</v>
      </c>
      <c r="C749" s="1">
        <v>45.72</v>
      </c>
      <c r="N749" s="1" t="s">
        <v>55</v>
      </c>
      <c r="Q749" s="1">
        <v>0.4</v>
      </c>
      <c r="R749" s="1">
        <v>0</v>
      </c>
      <c r="S749" s="1">
        <v>0</v>
      </c>
    </row>
    <row r="750" spans="1:19" s="1" customFormat="1" x14ac:dyDescent="0.25">
      <c r="A750" s="1">
        <v>28915</v>
      </c>
      <c r="B750" s="1">
        <v>45.72</v>
      </c>
      <c r="C750" s="1">
        <v>48.77</v>
      </c>
      <c r="N750" s="1" t="s">
        <v>55</v>
      </c>
      <c r="Q750" s="1">
        <v>0.34</v>
      </c>
      <c r="R750" s="1">
        <v>2.8349523125000005</v>
      </c>
      <c r="S750" s="1">
        <v>5.6699046250000003E-2</v>
      </c>
    </row>
    <row r="751" spans="1:19" s="1" customFormat="1" x14ac:dyDescent="0.25">
      <c r="A751" s="1">
        <v>28915</v>
      </c>
      <c r="B751" s="1">
        <v>48.77</v>
      </c>
      <c r="C751" s="1">
        <v>51.82</v>
      </c>
      <c r="N751" s="1" t="s">
        <v>55</v>
      </c>
      <c r="Q751" s="1">
        <v>0.05</v>
      </c>
      <c r="R751" s="1">
        <v>0</v>
      </c>
      <c r="S751" s="1">
        <v>5.6699046250000003E-2</v>
      </c>
    </row>
    <row r="752" spans="1:19" s="1" customFormat="1" x14ac:dyDescent="0.25">
      <c r="A752" s="1">
        <v>28915</v>
      </c>
      <c r="B752" s="1">
        <v>51.82</v>
      </c>
      <c r="C752" s="1">
        <v>54.86</v>
      </c>
      <c r="N752" s="1" t="s">
        <v>55</v>
      </c>
      <c r="Q752" s="1">
        <v>0.03</v>
      </c>
      <c r="R752" s="1">
        <v>0</v>
      </c>
      <c r="S752" s="1">
        <v>5.6699046250000003E-2</v>
      </c>
    </row>
    <row r="753" spans="1:19" s="1" customFormat="1" x14ac:dyDescent="0.25">
      <c r="A753" s="1">
        <v>28915</v>
      </c>
      <c r="B753" s="1">
        <v>54.86</v>
      </c>
      <c r="C753" s="1">
        <v>57.91</v>
      </c>
      <c r="N753" s="1" t="s">
        <v>55</v>
      </c>
      <c r="Q753" s="1">
        <v>0.05</v>
      </c>
      <c r="R753" s="1">
        <v>0</v>
      </c>
      <c r="S753" s="1">
        <v>5.6699046250000003E-2</v>
      </c>
    </row>
    <row r="754" spans="1:19" s="1" customFormat="1" x14ac:dyDescent="0.25">
      <c r="A754" s="1">
        <v>28915</v>
      </c>
      <c r="B754" s="1">
        <v>57.91</v>
      </c>
      <c r="C754" s="1">
        <v>60.96</v>
      </c>
      <c r="N754" s="1" t="s">
        <v>55</v>
      </c>
      <c r="Q754" s="1">
        <v>0.01</v>
      </c>
      <c r="R754" s="1">
        <v>0</v>
      </c>
      <c r="S754" s="1">
        <v>5.6699046250000003E-2</v>
      </c>
    </row>
    <row r="755" spans="1:19" s="1" customFormat="1" x14ac:dyDescent="0.25">
      <c r="A755" s="1">
        <v>28915</v>
      </c>
      <c r="B755" s="1">
        <v>60.96</v>
      </c>
      <c r="C755" s="1">
        <v>64.010000000000005</v>
      </c>
      <c r="N755" s="1" t="s">
        <v>55</v>
      </c>
      <c r="Q755" s="1">
        <v>0.41</v>
      </c>
      <c r="R755" s="1">
        <v>2.8349523125000005</v>
      </c>
      <c r="S755" s="1">
        <v>5.6699046250000003E-2</v>
      </c>
    </row>
    <row r="756" spans="1:19" s="1" customFormat="1" x14ac:dyDescent="0.25">
      <c r="A756" s="1">
        <v>28915</v>
      </c>
      <c r="B756" s="1">
        <v>64.010000000000005</v>
      </c>
      <c r="C756" s="1">
        <v>67.06</v>
      </c>
      <c r="N756" s="1" t="s">
        <v>55</v>
      </c>
      <c r="Q756" s="1">
        <v>0.04</v>
      </c>
      <c r="R756" s="1">
        <v>0</v>
      </c>
      <c r="S756" s="1">
        <v>5.6699046250000003E-2</v>
      </c>
    </row>
    <row r="757" spans="1:19" s="1" customFormat="1" x14ac:dyDescent="0.25">
      <c r="A757" s="1">
        <v>28915</v>
      </c>
      <c r="B757" s="1">
        <v>67.06</v>
      </c>
      <c r="C757" s="1">
        <v>70.099999999999994</v>
      </c>
      <c r="N757" s="1" t="s">
        <v>55</v>
      </c>
      <c r="Q757" s="1">
        <v>0.48</v>
      </c>
      <c r="R757" s="1">
        <v>3.6854380062500001</v>
      </c>
      <c r="S757" s="1">
        <v>5.6699046250000003E-2</v>
      </c>
    </row>
    <row r="758" spans="1:19" s="1" customFormat="1" x14ac:dyDescent="0.25">
      <c r="A758" s="1">
        <v>28915</v>
      </c>
      <c r="B758" s="1">
        <v>70.099999999999994</v>
      </c>
      <c r="C758" s="1">
        <v>73.150000000000006</v>
      </c>
      <c r="N758" s="1" t="s">
        <v>55</v>
      </c>
      <c r="Q758" s="1">
        <v>0.03</v>
      </c>
      <c r="R758" s="1">
        <v>3.4019427750000002</v>
      </c>
      <c r="S758" s="1">
        <v>5.6699046250000003E-2</v>
      </c>
    </row>
    <row r="759" spans="1:19" s="1" customFormat="1" x14ac:dyDescent="0.25">
      <c r="A759" s="1">
        <v>28915</v>
      </c>
      <c r="B759" s="1">
        <v>73.150000000000006</v>
      </c>
      <c r="C759" s="1">
        <v>76.2</v>
      </c>
      <c r="N759" s="1" t="s">
        <v>55</v>
      </c>
      <c r="Q759" s="1">
        <v>0.05</v>
      </c>
      <c r="R759" s="1">
        <v>0</v>
      </c>
      <c r="S759" s="1">
        <v>5.6699046250000003E-2</v>
      </c>
    </row>
    <row r="760" spans="1:19" s="1" customFormat="1" x14ac:dyDescent="0.25">
      <c r="A760" s="1">
        <v>28915</v>
      </c>
      <c r="B760" s="1">
        <v>76.2</v>
      </c>
      <c r="C760" s="1">
        <v>79.25</v>
      </c>
      <c r="N760" s="1" t="s">
        <v>55</v>
      </c>
      <c r="Q760" s="1">
        <v>0.59</v>
      </c>
      <c r="R760" s="1">
        <v>7.9378664750000008</v>
      </c>
      <c r="S760" s="1">
        <v>5.6699046250000003E-2</v>
      </c>
    </row>
    <row r="761" spans="1:19" s="1" customFormat="1" x14ac:dyDescent="0.25">
      <c r="A761" s="1">
        <v>28915</v>
      </c>
      <c r="B761" s="1">
        <v>79.25</v>
      </c>
      <c r="C761" s="1">
        <v>82.3</v>
      </c>
      <c r="N761" s="1" t="s">
        <v>55</v>
      </c>
      <c r="Q761" s="1">
        <v>0.12</v>
      </c>
      <c r="R761" s="1">
        <v>0</v>
      </c>
      <c r="S761" s="1">
        <v>5.6699046250000003E-2</v>
      </c>
    </row>
    <row r="762" spans="1:19" s="1" customFormat="1" x14ac:dyDescent="0.25">
      <c r="A762" s="1">
        <v>28915</v>
      </c>
      <c r="B762" s="1">
        <v>82.3</v>
      </c>
      <c r="C762" s="1">
        <v>85.34</v>
      </c>
      <c r="N762" s="1" t="s">
        <v>55</v>
      </c>
      <c r="Q762" s="1">
        <v>0.21</v>
      </c>
      <c r="R762" s="1">
        <v>0</v>
      </c>
      <c r="S762" s="1">
        <v>5.6699046250000003E-2</v>
      </c>
    </row>
    <row r="763" spans="1:19" s="1" customFormat="1" x14ac:dyDescent="0.25">
      <c r="A763" s="1">
        <v>28915</v>
      </c>
      <c r="B763" s="1">
        <v>85.34</v>
      </c>
      <c r="C763" s="1">
        <v>88.39</v>
      </c>
      <c r="N763" s="1" t="s">
        <v>55</v>
      </c>
      <c r="Q763" s="1">
        <v>0.16</v>
      </c>
      <c r="R763" s="1">
        <v>3.4019427750000002</v>
      </c>
      <c r="S763" s="1">
        <v>5.6699046250000003E-2</v>
      </c>
    </row>
    <row r="764" spans="1:19" s="1" customFormat="1" x14ac:dyDescent="0.25">
      <c r="A764" s="1">
        <v>28915</v>
      </c>
      <c r="B764" s="1">
        <v>88.39</v>
      </c>
      <c r="C764" s="1">
        <v>91.44</v>
      </c>
      <c r="N764" s="1" t="s">
        <v>55</v>
      </c>
      <c r="Q764" s="1">
        <v>0.12</v>
      </c>
      <c r="R764" s="1">
        <v>1.4174761562500002</v>
      </c>
      <c r="S764" s="1">
        <v>5.6699046250000003E-2</v>
      </c>
    </row>
    <row r="765" spans="1:19" s="1" customFormat="1" x14ac:dyDescent="0.25">
      <c r="A765" s="1">
        <v>28915</v>
      </c>
      <c r="B765" s="1">
        <v>91.44</v>
      </c>
      <c r="C765" s="1">
        <v>94.49</v>
      </c>
      <c r="N765" s="1" t="s">
        <v>55</v>
      </c>
      <c r="Q765" s="1">
        <v>0.16</v>
      </c>
      <c r="R765" s="1">
        <v>0</v>
      </c>
      <c r="S765" s="1">
        <v>5.6699046250000003E-2</v>
      </c>
    </row>
    <row r="766" spans="1:19" s="1" customFormat="1" x14ac:dyDescent="0.25">
      <c r="A766" s="1">
        <v>28915</v>
      </c>
      <c r="B766" s="1">
        <v>94.49</v>
      </c>
      <c r="C766" s="1">
        <v>97.54</v>
      </c>
      <c r="N766" s="1" t="s">
        <v>55</v>
      </c>
      <c r="Q766" s="1">
        <v>0.1</v>
      </c>
      <c r="R766" s="1">
        <v>0</v>
      </c>
      <c r="S766" s="1">
        <v>5.6699046250000003E-2</v>
      </c>
    </row>
    <row r="767" spans="1:19" s="1" customFormat="1" x14ac:dyDescent="0.25">
      <c r="A767" s="1">
        <v>28915</v>
      </c>
      <c r="B767" s="1">
        <v>97.54</v>
      </c>
      <c r="C767" s="1">
        <v>100.58</v>
      </c>
      <c r="N767" s="1" t="s">
        <v>55</v>
      </c>
      <c r="Q767" s="1">
        <v>0.01</v>
      </c>
      <c r="R767" s="1">
        <v>0</v>
      </c>
      <c r="S767" s="1">
        <v>5.6699046250000003E-2</v>
      </c>
    </row>
    <row r="768" spans="1:19" s="1" customFormat="1" x14ac:dyDescent="0.25">
      <c r="A768" s="1">
        <v>28915</v>
      </c>
      <c r="B768" s="1">
        <v>100.58</v>
      </c>
      <c r="C768" s="1">
        <v>103.63</v>
      </c>
      <c r="N768" s="1" t="s">
        <v>55</v>
      </c>
      <c r="Q768" s="1">
        <v>0.01</v>
      </c>
      <c r="R768" s="1">
        <v>0</v>
      </c>
      <c r="S768" s="1">
        <v>5.6699046250000003E-2</v>
      </c>
    </row>
    <row r="769" spans="1:19" s="1" customFormat="1" x14ac:dyDescent="0.25">
      <c r="A769" s="1">
        <v>28915</v>
      </c>
      <c r="B769" s="1">
        <v>103.63</v>
      </c>
      <c r="C769" s="1">
        <v>106.68</v>
      </c>
      <c r="N769" s="1" t="s">
        <v>55</v>
      </c>
      <c r="Q769" s="1">
        <v>0.02</v>
      </c>
      <c r="R769" s="1">
        <v>1.9844666187500002</v>
      </c>
      <c r="S769" s="1">
        <v>5.6699046250000003E-2</v>
      </c>
    </row>
    <row r="770" spans="1:19" s="1" customFormat="1" x14ac:dyDescent="0.25">
      <c r="A770" s="1">
        <v>28915</v>
      </c>
      <c r="B770" s="1">
        <v>106.68</v>
      </c>
      <c r="C770" s="1">
        <v>109.73</v>
      </c>
      <c r="N770" s="1" t="s">
        <v>55</v>
      </c>
      <c r="Q770" s="1">
        <v>0.08</v>
      </c>
      <c r="R770" s="1">
        <v>1.4174761562500002</v>
      </c>
      <c r="S770" s="1">
        <v>5.6699046250000003E-2</v>
      </c>
    </row>
    <row r="771" spans="1:19" s="1" customFormat="1" x14ac:dyDescent="0.25">
      <c r="A771" s="1">
        <v>28915</v>
      </c>
      <c r="B771" s="1">
        <v>109.73</v>
      </c>
      <c r="C771" s="1">
        <v>112.78</v>
      </c>
      <c r="N771" s="1" t="s">
        <v>55</v>
      </c>
      <c r="Q771" s="1">
        <v>0.13</v>
      </c>
      <c r="R771" s="1">
        <v>2.5514570812500001</v>
      </c>
      <c r="S771" s="1">
        <v>5.6699046250000003E-2</v>
      </c>
    </row>
    <row r="772" spans="1:19" s="1" customFormat="1" x14ac:dyDescent="0.25">
      <c r="A772" s="1">
        <v>28915</v>
      </c>
      <c r="B772" s="1">
        <v>112.78</v>
      </c>
      <c r="C772" s="1">
        <v>115.82</v>
      </c>
      <c r="N772" s="1" t="s">
        <v>55</v>
      </c>
      <c r="Q772" s="1">
        <v>0.1</v>
      </c>
      <c r="R772" s="1">
        <v>5.6699046250000009</v>
      </c>
      <c r="S772" s="1">
        <v>5.6699046250000003E-2</v>
      </c>
    </row>
    <row r="773" spans="1:19" s="1" customFormat="1" x14ac:dyDescent="0.25">
      <c r="A773" s="1">
        <v>28915</v>
      </c>
      <c r="B773" s="1">
        <v>115.82</v>
      </c>
      <c r="C773" s="1">
        <v>118.87</v>
      </c>
      <c r="N773" s="1" t="s">
        <v>55</v>
      </c>
      <c r="Q773" s="1">
        <v>0.01</v>
      </c>
      <c r="R773" s="1">
        <v>0</v>
      </c>
      <c r="S773" s="1">
        <v>5.6699046250000003E-2</v>
      </c>
    </row>
    <row r="774" spans="1:19" s="1" customFormat="1" x14ac:dyDescent="0.25">
      <c r="A774" s="1">
        <v>28915</v>
      </c>
      <c r="B774" s="1">
        <v>118.87</v>
      </c>
      <c r="C774" s="1">
        <v>121.92</v>
      </c>
      <c r="N774" s="1" t="s">
        <v>55</v>
      </c>
      <c r="Q774" s="1">
        <v>0.37</v>
      </c>
      <c r="R774" s="1">
        <v>10.205828325000001</v>
      </c>
      <c r="S774" s="1">
        <v>0.11339809250000001</v>
      </c>
    </row>
    <row r="775" spans="1:19" s="1" customFormat="1" x14ac:dyDescent="0.25">
      <c r="A775" s="1">
        <v>28915</v>
      </c>
      <c r="B775" s="1">
        <v>121.92</v>
      </c>
      <c r="C775" s="1">
        <v>124.51</v>
      </c>
      <c r="N775" s="1" t="s">
        <v>55</v>
      </c>
      <c r="Q775" s="1">
        <v>0.1</v>
      </c>
      <c r="R775" s="1">
        <v>8.2213617062500006</v>
      </c>
      <c r="S775" s="1">
        <v>0.11339809250000001</v>
      </c>
    </row>
    <row r="776" spans="1:19" s="1" customFormat="1" x14ac:dyDescent="0.25">
      <c r="A776" s="1" t="s">
        <v>154</v>
      </c>
      <c r="B776" s="1">
        <v>0</v>
      </c>
      <c r="C776" s="1">
        <v>3.05</v>
      </c>
      <c r="N776" s="1" t="s">
        <v>150</v>
      </c>
      <c r="Q776" s="1">
        <v>7.0000000000000007E-2</v>
      </c>
      <c r="R776" s="1">
        <v>0.28349523125000003</v>
      </c>
      <c r="S776" s="1">
        <v>0</v>
      </c>
    </row>
    <row r="777" spans="1:19" s="1" customFormat="1" x14ac:dyDescent="0.25">
      <c r="A777" s="1" t="s">
        <v>154</v>
      </c>
      <c r="B777" s="1">
        <v>3.05</v>
      </c>
      <c r="C777" s="1">
        <v>4.57</v>
      </c>
      <c r="N777" s="1" t="s">
        <v>150</v>
      </c>
      <c r="Q777" s="1">
        <v>0.1</v>
      </c>
      <c r="R777" s="1">
        <v>0</v>
      </c>
      <c r="S777" s="1">
        <v>0</v>
      </c>
    </row>
    <row r="778" spans="1:19" s="1" customFormat="1" x14ac:dyDescent="0.25">
      <c r="A778" s="1" t="s">
        <v>154</v>
      </c>
      <c r="B778" s="1">
        <v>4.57</v>
      </c>
      <c r="C778" s="1">
        <v>6.1</v>
      </c>
      <c r="N778" s="1" t="s">
        <v>150</v>
      </c>
      <c r="Q778" s="1">
        <v>0.1</v>
      </c>
      <c r="R778" s="1">
        <v>3.4019427750000002</v>
      </c>
      <c r="S778" s="1">
        <v>0</v>
      </c>
    </row>
    <row r="779" spans="1:19" s="1" customFormat="1" x14ac:dyDescent="0.25">
      <c r="A779" s="1" t="s">
        <v>154</v>
      </c>
      <c r="B779" s="1">
        <v>6.1</v>
      </c>
      <c r="C779" s="1">
        <v>7.62</v>
      </c>
      <c r="N779" s="1" t="s">
        <v>150</v>
      </c>
      <c r="Q779" s="1">
        <v>0.17</v>
      </c>
      <c r="R779" s="1">
        <v>5.9533998562499999</v>
      </c>
      <c r="S779" s="1">
        <v>0</v>
      </c>
    </row>
    <row r="780" spans="1:19" s="1" customFormat="1" x14ac:dyDescent="0.25">
      <c r="A780" s="1" t="s">
        <v>154</v>
      </c>
      <c r="B780" s="1">
        <v>7.62</v>
      </c>
      <c r="C780" s="1">
        <v>9.14</v>
      </c>
      <c r="N780" s="1" t="s">
        <v>150</v>
      </c>
      <c r="Q780" s="1">
        <v>0.17</v>
      </c>
      <c r="R780" s="1">
        <v>7.0873807812500003</v>
      </c>
      <c r="S780" s="1">
        <v>0</v>
      </c>
    </row>
    <row r="781" spans="1:19" s="1" customFormat="1" x14ac:dyDescent="0.25">
      <c r="A781" s="1" t="s">
        <v>154</v>
      </c>
      <c r="B781" s="1">
        <v>9.14</v>
      </c>
      <c r="C781" s="1">
        <v>10.67</v>
      </c>
      <c r="N781" s="1" t="s">
        <v>150</v>
      </c>
      <c r="Q781" s="1">
        <v>0.12</v>
      </c>
      <c r="R781" s="1">
        <v>0</v>
      </c>
      <c r="S781" s="1">
        <v>0</v>
      </c>
    </row>
    <row r="782" spans="1:19" s="1" customFormat="1" x14ac:dyDescent="0.25">
      <c r="A782" s="1" t="s">
        <v>154</v>
      </c>
      <c r="B782" s="1">
        <v>10.67</v>
      </c>
      <c r="C782" s="1">
        <v>12.19</v>
      </c>
      <c r="N782" s="1" t="s">
        <v>150</v>
      </c>
      <c r="Q782" s="1">
        <v>0.12</v>
      </c>
      <c r="R782" s="1">
        <v>2.8349523125000005</v>
      </c>
      <c r="S782" s="1">
        <v>0</v>
      </c>
    </row>
    <row r="783" spans="1:19" s="1" customFormat="1" x14ac:dyDescent="0.25">
      <c r="A783" s="1" t="s">
        <v>154</v>
      </c>
      <c r="B783" s="1">
        <v>12.19</v>
      </c>
      <c r="C783" s="1">
        <v>13.72</v>
      </c>
      <c r="N783" s="1" t="s">
        <v>150</v>
      </c>
      <c r="Q783" s="1">
        <v>0.05</v>
      </c>
      <c r="R783" s="1">
        <v>0</v>
      </c>
      <c r="S783" s="1">
        <v>0</v>
      </c>
    </row>
    <row r="784" spans="1:19" s="1" customFormat="1" x14ac:dyDescent="0.25">
      <c r="A784" s="1" t="s">
        <v>154</v>
      </c>
      <c r="B784" s="1">
        <v>13.72</v>
      </c>
      <c r="C784" s="1">
        <v>15.24</v>
      </c>
      <c r="N784" s="1" t="s">
        <v>150</v>
      </c>
      <c r="Q784" s="1">
        <v>0.05</v>
      </c>
      <c r="R784" s="1">
        <v>2.8349523125000005</v>
      </c>
      <c r="S784" s="1">
        <v>0</v>
      </c>
    </row>
    <row r="785" spans="1:19" s="1" customFormat="1" x14ac:dyDescent="0.25">
      <c r="A785" s="1" t="s">
        <v>154</v>
      </c>
      <c r="B785" s="1">
        <v>15.24</v>
      </c>
      <c r="C785" s="1">
        <v>16.760000000000002</v>
      </c>
      <c r="N785" s="1" t="s">
        <v>150</v>
      </c>
      <c r="Q785" s="1">
        <v>0.11</v>
      </c>
      <c r="R785" s="1">
        <v>8.5048569374999996</v>
      </c>
      <c r="S785" s="1">
        <v>0</v>
      </c>
    </row>
    <row r="786" spans="1:19" s="1" customFormat="1" x14ac:dyDescent="0.25">
      <c r="A786" s="1" t="s">
        <v>154</v>
      </c>
      <c r="B786" s="1">
        <v>16.760000000000002</v>
      </c>
      <c r="C786" s="1">
        <v>18.29</v>
      </c>
      <c r="N786" s="1" t="s">
        <v>150</v>
      </c>
      <c r="Q786" s="1">
        <v>0.11</v>
      </c>
      <c r="R786" s="1">
        <v>1.7009713875000001</v>
      </c>
      <c r="S786" s="1">
        <v>0</v>
      </c>
    </row>
    <row r="787" spans="1:19" s="1" customFormat="1" x14ac:dyDescent="0.25">
      <c r="A787" s="1" t="s">
        <v>154</v>
      </c>
      <c r="B787" s="1">
        <v>18.29</v>
      </c>
      <c r="C787" s="1">
        <v>19.809999999999999</v>
      </c>
      <c r="N787" s="1" t="s">
        <v>150</v>
      </c>
      <c r="Q787" s="1">
        <v>0.09</v>
      </c>
      <c r="R787" s="1">
        <v>4.5359237000000006</v>
      </c>
      <c r="S787" s="1">
        <v>0</v>
      </c>
    </row>
    <row r="788" spans="1:19" s="1" customFormat="1" x14ac:dyDescent="0.25">
      <c r="A788" s="1" t="s">
        <v>154</v>
      </c>
      <c r="B788" s="1">
        <v>19.809999999999999</v>
      </c>
      <c r="C788" s="1">
        <v>21.34</v>
      </c>
      <c r="N788" s="1" t="s">
        <v>150</v>
      </c>
      <c r="Q788" s="1">
        <v>0.09</v>
      </c>
      <c r="R788" s="1">
        <v>4.8194189312500004</v>
      </c>
      <c r="S788" s="1">
        <v>0</v>
      </c>
    </row>
    <row r="789" spans="1:19" s="1" customFormat="1" x14ac:dyDescent="0.25">
      <c r="A789" s="1" t="s">
        <v>154</v>
      </c>
      <c r="B789" s="1">
        <v>21.34</v>
      </c>
      <c r="C789" s="1">
        <v>22.86</v>
      </c>
      <c r="N789" s="1" t="s">
        <v>150</v>
      </c>
      <c r="Q789" s="1">
        <v>0.12</v>
      </c>
      <c r="R789" s="1">
        <v>0.56699046250000007</v>
      </c>
      <c r="S789" s="1">
        <v>0</v>
      </c>
    </row>
    <row r="790" spans="1:19" s="1" customFormat="1" x14ac:dyDescent="0.25">
      <c r="A790" s="1" t="s">
        <v>154</v>
      </c>
      <c r="B790" s="1">
        <v>22.86</v>
      </c>
      <c r="C790" s="1">
        <v>24.38</v>
      </c>
      <c r="N790" s="1" t="s">
        <v>150</v>
      </c>
      <c r="Q790" s="1">
        <v>0.12</v>
      </c>
      <c r="R790" s="1">
        <v>4.5359237000000006</v>
      </c>
      <c r="S790" s="1">
        <v>0</v>
      </c>
    </row>
    <row r="791" spans="1:19" s="1" customFormat="1" x14ac:dyDescent="0.25">
      <c r="A791" s="1" t="s">
        <v>154</v>
      </c>
      <c r="B791" s="1">
        <v>24.38</v>
      </c>
      <c r="C791" s="1">
        <v>25.91</v>
      </c>
      <c r="N791" s="1" t="s">
        <v>150</v>
      </c>
      <c r="Q791" s="1">
        <v>0.1</v>
      </c>
      <c r="R791" s="1">
        <v>3.4019427750000002</v>
      </c>
      <c r="S791" s="1">
        <v>0</v>
      </c>
    </row>
    <row r="792" spans="1:19" s="1" customFormat="1" x14ac:dyDescent="0.25">
      <c r="A792" s="1" t="s">
        <v>154</v>
      </c>
      <c r="B792" s="1">
        <v>25.91</v>
      </c>
      <c r="C792" s="1">
        <v>27.43</v>
      </c>
      <c r="N792" s="1" t="s">
        <v>150</v>
      </c>
      <c r="Q792" s="1">
        <v>0.1</v>
      </c>
      <c r="R792" s="1">
        <v>5.3864093937500002</v>
      </c>
      <c r="S792" s="1">
        <v>0</v>
      </c>
    </row>
    <row r="793" spans="1:19" s="1" customFormat="1" x14ac:dyDescent="0.25">
      <c r="A793" s="1" t="s">
        <v>154</v>
      </c>
      <c r="B793" s="1">
        <v>27.43</v>
      </c>
      <c r="C793" s="1">
        <v>28.96</v>
      </c>
      <c r="N793" s="1" t="s">
        <v>150</v>
      </c>
      <c r="Q793" s="1">
        <v>0.09</v>
      </c>
      <c r="R793" s="1">
        <v>2.2679618500000003</v>
      </c>
      <c r="S793" s="1">
        <v>0</v>
      </c>
    </row>
    <row r="794" spans="1:19" s="1" customFormat="1" x14ac:dyDescent="0.25">
      <c r="A794" s="1" t="s">
        <v>154</v>
      </c>
      <c r="B794" s="1">
        <v>28.96</v>
      </c>
      <c r="C794" s="1">
        <v>30.48</v>
      </c>
      <c r="N794" s="1" t="s">
        <v>150</v>
      </c>
      <c r="Q794" s="1">
        <v>0.09</v>
      </c>
      <c r="R794" s="1">
        <v>0.28349523125000003</v>
      </c>
      <c r="S794" s="1">
        <v>0</v>
      </c>
    </row>
    <row r="795" spans="1:19" s="1" customFormat="1" x14ac:dyDescent="0.25">
      <c r="A795" s="1" t="s">
        <v>154</v>
      </c>
      <c r="B795" s="1">
        <v>30.48</v>
      </c>
      <c r="C795" s="1">
        <v>32</v>
      </c>
      <c r="N795" s="1" t="s">
        <v>150</v>
      </c>
      <c r="Q795" s="1">
        <v>0.1</v>
      </c>
      <c r="R795" s="1">
        <v>3.6854380062500001</v>
      </c>
      <c r="S795" s="1">
        <v>0</v>
      </c>
    </row>
    <row r="796" spans="1:19" s="1" customFormat="1" x14ac:dyDescent="0.25">
      <c r="A796" s="1" t="s">
        <v>154</v>
      </c>
      <c r="B796" s="1">
        <v>32</v>
      </c>
      <c r="C796" s="1">
        <v>33.53</v>
      </c>
      <c r="N796" s="1" t="s">
        <v>150</v>
      </c>
      <c r="Q796" s="1">
        <v>0.1</v>
      </c>
      <c r="R796" s="1">
        <v>3.4019427750000002</v>
      </c>
      <c r="S796" s="1">
        <v>0</v>
      </c>
    </row>
    <row r="797" spans="1:19" s="1" customFormat="1" x14ac:dyDescent="0.25">
      <c r="A797" s="1" t="s">
        <v>154</v>
      </c>
      <c r="B797" s="1">
        <v>33.53</v>
      </c>
      <c r="C797" s="1">
        <v>35.049999999999997</v>
      </c>
      <c r="N797" s="1" t="s">
        <v>150</v>
      </c>
      <c r="Q797" s="1">
        <v>0.14000000000000001</v>
      </c>
      <c r="R797" s="1">
        <v>4.5359237000000006</v>
      </c>
      <c r="S797" s="1">
        <v>0</v>
      </c>
    </row>
    <row r="798" spans="1:19" s="1" customFormat="1" x14ac:dyDescent="0.25">
      <c r="A798" s="1" t="s">
        <v>154</v>
      </c>
      <c r="B798" s="1">
        <v>35.049999999999997</v>
      </c>
      <c r="C798" s="1">
        <v>36.58</v>
      </c>
      <c r="N798" s="1" t="s">
        <v>150</v>
      </c>
      <c r="Q798" s="1">
        <v>0.14000000000000001</v>
      </c>
      <c r="R798" s="1">
        <v>11.339809250000002</v>
      </c>
      <c r="S798" s="1">
        <v>0.68038855500000006</v>
      </c>
    </row>
    <row r="799" spans="1:19" s="1" customFormat="1" x14ac:dyDescent="0.25">
      <c r="A799" s="1" t="s">
        <v>154</v>
      </c>
      <c r="B799" s="1">
        <v>36.58</v>
      </c>
      <c r="C799" s="1">
        <v>38.1</v>
      </c>
      <c r="N799" s="1" t="s">
        <v>150</v>
      </c>
      <c r="Q799" s="1">
        <v>0.32</v>
      </c>
      <c r="R799" s="1">
        <v>14.741752025</v>
      </c>
      <c r="S799" s="1">
        <v>0</v>
      </c>
    </row>
    <row r="800" spans="1:19" s="1" customFormat="1" x14ac:dyDescent="0.25">
      <c r="A800" s="1" t="s">
        <v>154</v>
      </c>
      <c r="B800" s="1">
        <v>38.1</v>
      </c>
      <c r="C800" s="1">
        <v>39.619999999999997</v>
      </c>
      <c r="N800" s="1" t="s">
        <v>150</v>
      </c>
      <c r="Q800" s="1">
        <v>0.32</v>
      </c>
      <c r="R800" s="1">
        <v>4.8194189312500004</v>
      </c>
      <c r="S800" s="1">
        <v>0</v>
      </c>
    </row>
    <row r="801" spans="1:19" s="1" customFormat="1" x14ac:dyDescent="0.25">
      <c r="A801" s="1" t="s">
        <v>154</v>
      </c>
      <c r="B801" s="1">
        <v>39.619999999999997</v>
      </c>
      <c r="C801" s="1">
        <v>40.840000000000003</v>
      </c>
      <c r="N801" s="1" t="s">
        <v>150</v>
      </c>
      <c r="Q801" s="1">
        <v>0.21</v>
      </c>
      <c r="R801" s="1">
        <v>11.623304481249999</v>
      </c>
      <c r="S801" s="1">
        <v>0</v>
      </c>
    </row>
    <row r="802" spans="1:19" s="1" customFormat="1" x14ac:dyDescent="0.25">
      <c r="A802" s="1" t="s">
        <v>154</v>
      </c>
      <c r="B802" s="1">
        <v>40.840000000000003</v>
      </c>
      <c r="C802" s="1">
        <v>42.37</v>
      </c>
      <c r="N802" s="1" t="s">
        <v>153</v>
      </c>
      <c r="Q802" s="1">
        <v>0.61</v>
      </c>
      <c r="R802" s="1">
        <v>0</v>
      </c>
      <c r="S802" s="1">
        <v>0</v>
      </c>
    </row>
    <row r="803" spans="1:19" s="1" customFormat="1" x14ac:dyDescent="0.25">
      <c r="A803" s="1" t="s">
        <v>154</v>
      </c>
      <c r="B803" s="1">
        <v>42.37</v>
      </c>
      <c r="C803" s="1">
        <v>43.59</v>
      </c>
      <c r="N803" s="1" t="s">
        <v>153</v>
      </c>
      <c r="Q803" s="1">
        <v>0.96</v>
      </c>
      <c r="R803" s="1">
        <v>45.359237000000007</v>
      </c>
      <c r="S803" s="1">
        <v>0.14174761562500002</v>
      </c>
    </row>
    <row r="804" spans="1:19" s="1" customFormat="1" x14ac:dyDescent="0.25">
      <c r="A804" s="1" t="s">
        <v>154</v>
      </c>
      <c r="B804" s="1">
        <v>43.59</v>
      </c>
      <c r="C804" s="1">
        <v>44.2</v>
      </c>
      <c r="N804" s="1" t="s">
        <v>153</v>
      </c>
      <c r="Q804" s="1">
        <v>0.62</v>
      </c>
      <c r="R804" s="1">
        <v>45.359237000000007</v>
      </c>
      <c r="S804" s="1">
        <v>0.14174761562500002</v>
      </c>
    </row>
    <row r="805" spans="1:19" s="1" customFormat="1" x14ac:dyDescent="0.25">
      <c r="A805" s="1" t="s">
        <v>154</v>
      </c>
      <c r="B805" s="1">
        <v>44.2</v>
      </c>
      <c r="C805" s="1">
        <v>45.72</v>
      </c>
      <c r="N805" s="1" t="s">
        <v>153</v>
      </c>
      <c r="Q805" s="1">
        <v>0.57999999999999996</v>
      </c>
      <c r="R805" s="1">
        <v>45.359237000000007</v>
      </c>
      <c r="S805" s="1">
        <v>0.14174761562500002</v>
      </c>
    </row>
    <row r="806" spans="1:19" s="1" customFormat="1" x14ac:dyDescent="0.25">
      <c r="A806" s="1" t="s">
        <v>154</v>
      </c>
      <c r="B806" s="1">
        <v>45.72</v>
      </c>
      <c r="C806" s="1">
        <v>47.24</v>
      </c>
      <c r="N806" s="1" t="s">
        <v>153</v>
      </c>
      <c r="Q806" s="1">
        <v>1.0900000000000001</v>
      </c>
      <c r="R806" s="1">
        <v>45.359237000000007</v>
      </c>
      <c r="S806" s="1">
        <v>0.14174761562500002</v>
      </c>
    </row>
    <row r="807" spans="1:19" s="1" customFormat="1" x14ac:dyDescent="0.25">
      <c r="A807" s="1" t="s">
        <v>154</v>
      </c>
      <c r="B807" s="1">
        <v>47.24</v>
      </c>
      <c r="C807" s="1">
        <v>48.77</v>
      </c>
      <c r="N807" s="1" t="s">
        <v>153</v>
      </c>
      <c r="Q807" s="1">
        <v>1.26</v>
      </c>
      <c r="R807" s="1">
        <v>45.359237000000007</v>
      </c>
      <c r="S807" s="1">
        <v>0.14174761562500002</v>
      </c>
    </row>
    <row r="808" spans="1:19" s="1" customFormat="1" x14ac:dyDescent="0.25">
      <c r="A808" s="1" t="s">
        <v>154</v>
      </c>
      <c r="B808" s="1">
        <v>48.77</v>
      </c>
      <c r="C808" s="1">
        <v>50.29</v>
      </c>
      <c r="N808" s="1" t="s">
        <v>153</v>
      </c>
      <c r="Q808" s="1">
        <v>1.88</v>
      </c>
      <c r="R808" s="1">
        <v>45.359237000000007</v>
      </c>
      <c r="S808" s="1">
        <v>0.14174761562500002</v>
      </c>
    </row>
    <row r="809" spans="1:19" s="1" customFormat="1" x14ac:dyDescent="0.25">
      <c r="A809" s="1" t="s">
        <v>154</v>
      </c>
      <c r="B809" s="1">
        <v>50.29</v>
      </c>
      <c r="C809" s="1">
        <v>51.82</v>
      </c>
      <c r="N809" s="1" t="s">
        <v>153</v>
      </c>
      <c r="Q809" s="1">
        <v>2.81</v>
      </c>
      <c r="R809" s="1">
        <v>45.359237000000007</v>
      </c>
      <c r="S809" s="1">
        <v>0.14174761562500002</v>
      </c>
    </row>
    <row r="810" spans="1:19" s="1" customFormat="1" x14ac:dyDescent="0.25">
      <c r="A810" s="1" t="s">
        <v>154</v>
      </c>
      <c r="B810" s="1">
        <v>51.82</v>
      </c>
      <c r="C810" s="1">
        <v>53.04</v>
      </c>
      <c r="N810" s="1" t="s">
        <v>153</v>
      </c>
      <c r="Q810" s="1">
        <v>0.93</v>
      </c>
      <c r="R810" s="1">
        <v>45.359237000000007</v>
      </c>
      <c r="S810" s="1">
        <v>0.14174761562500002</v>
      </c>
    </row>
    <row r="811" spans="1:19" s="1" customFormat="1" x14ac:dyDescent="0.25">
      <c r="A811" s="1" t="s">
        <v>154</v>
      </c>
      <c r="B811" s="1">
        <v>53.04</v>
      </c>
      <c r="C811" s="1">
        <v>56.08</v>
      </c>
      <c r="N811" s="1" t="s">
        <v>55</v>
      </c>
      <c r="Q811" s="1">
        <v>0.1</v>
      </c>
      <c r="R811" s="1">
        <v>-28.349523125000001</v>
      </c>
      <c r="S811" s="1">
        <v>0</v>
      </c>
    </row>
    <row r="812" spans="1:19" s="1" customFormat="1" x14ac:dyDescent="0.25">
      <c r="A812" s="1" t="s">
        <v>154</v>
      </c>
      <c r="B812" s="1">
        <v>56.08</v>
      </c>
      <c r="C812" s="1">
        <v>59.13</v>
      </c>
      <c r="N812" s="1" t="s">
        <v>55</v>
      </c>
      <c r="Q812" s="1">
        <v>0.11</v>
      </c>
      <c r="R812" s="1">
        <v>-28.349523125000001</v>
      </c>
      <c r="S812" s="1">
        <v>0</v>
      </c>
    </row>
    <row r="813" spans="1:19" s="1" customFormat="1" x14ac:dyDescent="0.25">
      <c r="A813" s="1" t="s">
        <v>154</v>
      </c>
      <c r="B813" s="1">
        <v>59.13</v>
      </c>
      <c r="C813" s="1">
        <v>62.18</v>
      </c>
      <c r="N813" s="1" t="s">
        <v>55</v>
      </c>
      <c r="Q813" s="1">
        <v>0.35</v>
      </c>
      <c r="R813" s="1">
        <v>-28.349523125000001</v>
      </c>
      <c r="S813" s="1">
        <v>-28.349523125000001</v>
      </c>
    </row>
    <row r="814" spans="1:19" s="1" customFormat="1" x14ac:dyDescent="0.25">
      <c r="A814" s="1" t="s">
        <v>154</v>
      </c>
      <c r="B814" s="1">
        <v>62.18</v>
      </c>
      <c r="C814" s="1">
        <v>65.53</v>
      </c>
      <c r="N814" s="1" t="s">
        <v>55</v>
      </c>
      <c r="Q814" s="1">
        <v>0.12</v>
      </c>
      <c r="R814" s="1">
        <v>-28.349523125000001</v>
      </c>
      <c r="S814" s="1">
        <v>-28.349523125000001</v>
      </c>
    </row>
    <row r="815" spans="1:19" s="1" customFormat="1" x14ac:dyDescent="0.25">
      <c r="A815" s="1" t="s">
        <v>155</v>
      </c>
      <c r="B815" s="1">
        <v>0</v>
      </c>
      <c r="C815" s="1">
        <v>3.05</v>
      </c>
      <c r="N815" s="1" t="s">
        <v>150</v>
      </c>
      <c r="Q815" s="1">
        <v>0.16</v>
      </c>
      <c r="R815" s="1">
        <v>-28.349523125000001</v>
      </c>
      <c r="S815" s="1">
        <v>-28.349523125000001</v>
      </c>
    </row>
    <row r="816" spans="1:19" s="1" customFormat="1" x14ac:dyDescent="0.25">
      <c r="A816" s="1" t="s">
        <v>155</v>
      </c>
      <c r="B816" s="1">
        <v>3.05</v>
      </c>
      <c r="C816" s="1">
        <v>6.1</v>
      </c>
      <c r="N816" s="1" t="s">
        <v>150</v>
      </c>
      <c r="Q816" s="1">
        <v>0.1</v>
      </c>
      <c r="R816" s="1">
        <v>-28.349523125000001</v>
      </c>
      <c r="S816" s="1">
        <v>-28.349523125000001</v>
      </c>
    </row>
    <row r="817" spans="1:19" s="1" customFormat="1" x14ac:dyDescent="0.25">
      <c r="A817" s="1" t="s">
        <v>155</v>
      </c>
      <c r="B817" s="1">
        <v>6.1</v>
      </c>
      <c r="C817" s="1">
        <v>9.14</v>
      </c>
      <c r="N817" s="1" t="s">
        <v>150</v>
      </c>
      <c r="Q817" s="1">
        <v>0.09</v>
      </c>
      <c r="R817" s="1">
        <v>-28.349523125000001</v>
      </c>
      <c r="S817" s="1">
        <v>-28.349523125000001</v>
      </c>
    </row>
    <row r="818" spans="1:19" s="1" customFormat="1" x14ac:dyDescent="0.25">
      <c r="A818" s="1" t="s">
        <v>155</v>
      </c>
      <c r="B818" s="1">
        <v>9.14</v>
      </c>
      <c r="C818" s="1">
        <v>12.19</v>
      </c>
      <c r="N818" s="1" t="s">
        <v>150</v>
      </c>
      <c r="Q818" s="1">
        <v>0.16</v>
      </c>
      <c r="R818" s="1">
        <v>-28.349523125000001</v>
      </c>
      <c r="S818" s="1">
        <v>-28.349523125000001</v>
      </c>
    </row>
    <row r="819" spans="1:19" s="1" customFormat="1" x14ac:dyDescent="0.25">
      <c r="A819" s="1" t="s">
        <v>155</v>
      </c>
      <c r="B819" s="1">
        <v>12.19</v>
      </c>
      <c r="C819" s="1">
        <v>15.24</v>
      </c>
      <c r="N819" s="1" t="s">
        <v>150</v>
      </c>
      <c r="Q819" s="1">
        <v>0.05</v>
      </c>
      <c r="R819" s="1">
        <v>-28.349523125000001</v>
      </c>
      <c r="S819" s="1">
        <v>-28.349523125000001</v>
      </c>
    </row>
    <row r="820" spans="1:19" s="1" customFormat="1" x14ac:dyDescent="0.25">
      <c r="A820" s="1" t="s">
        <v>155</v>
      </c>
      <c r="B820" s="1">
        <v>15.24</v>
      </c>
      <c r="C820" s="1">
        <v>18.29</v>
      </c>
      <c r="N820" s="1" t="s">
        <v>150</v>
      </c>
      <c r="Q820" s="1">
        <v>0.14000000000000001</v>
      </c>
      <c r="R820" s="1">
        <v>-28.349523125000001</v>
      </c>
      <c r="S820" s="1">
        <v>-28.349523125000001</v>
      </c>
    </row>
    <row r="821" spans="1:19" s="1" customFormat="1" x14ac:dyDescent="0.25">
      <c r="A821" s="1" t="s">
        <v>155</v>
      </c>
      <c r="B821" s="1">
        <v>18.29</v>
      </c>
      <c r="C821" s="1">
        <v>21.34</v>
      </c>
      <c r="N821" s="1" t="s">
        <v>150</v>
      </c>
      <c r="Q821" s="1">
        <v>0.17</v>
      </c>
      <c r="R821" s="1">
        <v>-28.349523125000001</v>
      </c>
      <c r="S821" s="1">
        <v>-28.349523125000001</v>
      </c>
    </row>
    <row r="822" spans="1:19" s="1" customFormat="1" x14ac:dyDescent="0.25">
      <c r="A822" s="1" t="s">
        <v>155</v>
      </c>
      <c r="B822" s="1">
        <v>21.34</v>
      </c>
      <c r="C822" s="1">
        <v>24.38</v>
      </c>
      <c r="N822" s="1" t="s">
        <v>150</v>
      </c>
      <c r="Q822" s="1">
        <v>0.12</v>
      </c>
      <c r="R822" s="1">
        <v>-28.349523125000001</v>
      </c>
      <c r="S822" s="1">
        <v>-28.349523125000001</v>
      </c>
    </row>
    <row r="823" spans="1:19" s="1" customFormat="1" x14ac:dyDescent="0.25">
      <c r="A823" s="1" t="s">
        <v>155</v>
      </c>
      <c r="B823" s="1">
        <v>24.38</v>
      </c>
      <c r="C823" s="1">
        <v>25.91</v>
      </c>
      <c r="N823" s="1" t="s">
        <v>150</v>
      </c>
      <c r="Q823" s="1">
        <v>0.34</v>
      </c>
      <c r="R823" s="1">
        <v>13.32427586875</v>
      </c>
      <c r="S823" s="1">
        <v>0.14174761562500002</v>
      </c>
    </row>
    <row r="824" spans="1:19" s="1" customFormat="1" x14ac:dyDescent="0.25">
      <c r="A824" s="1" t="s">
        <v>155</v>
      </c>
      <c r="B824" s="1">
        <v>25.91</v>
      </c>
      <c r="C824" s="1">
        <v>27.43</v>
      </c>
      <c r="N824" s="1" t="s">
        <v>150</v>
      </c>
      <c r="Q824" s="1">
        <v>0.43</v>
      </c>
      <c r="R824" s="1">
        <v>13.32427586875</v>
      </c>
      <c r="S824" s="1">
        <v>0.14174761562500002</v>
      </c>
    </row>
    <row r="825" spans="1:19" s="1" customFormat="1" x14ac:dyDescent="0.25">
      <c r="A825" s="1" t="s">
        <v>155</v>
      </c>
      <c r="B825" s="1">
        <v>27.43</v>
      </c>
      <c r="C825" s="1">
        <v>28.96</v>
      </c>
      <c r="N825" s="1" t="s">
        <v>150</v>
      </c>
      <c r="Q825" s="1">
        <v>1.3</v>
      </c>
      <c r="R825" s="1">
        <v>-28.349523125000001</v>
      </c>
      <c r="S825" s="1">
        <v>-28.349523125000001</v>
      </c>
    </row>
    <row r="826" spans="1:19" s="1" customFormat="1" x14ac:dyDescent="0.25">
      <c r="A826" s="1" t="s">
        <v>155</v>
      </c>
      <c r="B826" s="1">
        <v>28.96</v>
      </c>
      <c r="C826" s="1">
        <v>30.48</v>
      </c>
      <c r="N826" s="1" t="s">
        <v>150</v>
      </c>
      <c r="Q826" s="1">
        <v>0.69</v>
      </c>
      <c r="R826" s="1">
        <v>-28.349523125000001</v>
      </c>
      <c r="S826" s="1">
        <v>-28.349523125000001</v>
      </c>
    </row>
    <row r="827" spans="1:19" s="1" customFormat="1" x14ac:dyDescent="0.25">
      <c r="A827" s="1" t="s">
        <v>155</v>
      </c>
      <c r="B827" s="1">
        <v>30.48</v>
      </c>
      <c r="C827" s="1">
        <v>32</v>
      </c>
      <c r="N827" s="1" t="s">
        <v>150</v>
      </c>
      <c r="Q827" s="1">
        <v>0.5</v>
      </c>
      <c r="R827" s="1">
        <v>-28.349523125000001</v>
      </c>
      <c r="S827" s="1">
        <v>-28.349523125000001</v>
      </c>
    </row>
    <row r="828" spans="1:19" s="1" customFormat="1" x14ac:dyDescent="0.25">
      <c r="A828" s="1" t="s">
        <v>155</v>
      </c>
      <c r="B828" s="1">
        <v>32</v>
      </c>
      <c r="C828" s="1">
        <v>33.53</v>
      </c>
      <c r="N828" s="1" t="s">
        <v>150</v>
      </c>
      <c r="Q828" s="1">
        <v>0.41</v>
      </c>
      <c r="R828" s="1">
        <v>-28.349523125000001</v>
      </c>
      <c r="S828" s="1">
        <v>-28.349523125000001</v>
      </c>
    </row>
    <row r="829" spans="1:19" s="1" customFormat="1" x14ac:dyDescent="0.25">
      <c r="A829" s="1" t="s">
        <v>155</v>
      </c>
      <c r="B829" s="1">
        <v>33.53</v>
      </c>
      <c r="C829" s="1">
        <v>35.049999999999997</v>
      </c>
      <c r="N829" s="1" t="s">
        <v>153</v>
      </c>
      <c r="Q829" s="1">
        <v>1.48</v>
      </c>
      <c r="R829" s="1">
        <v>-28.349523125000001</v>
      </c>
      <c r="S829" s="1">
        <v>-28.349523125000001</v>
      </c>
    </row>
    <row r="830" spans="1:19" s="1" customFormat="1" x14ac:dyDescent="0.25">
      <c r="A830" s="1" t="s">
        <v>155</v>
      </c>
      <c r="B830" s="1">
        <v>35.049999999999997</v>
      </c>
      <c r="C830" s="1">
        <v>36.58</v>
      </c>
      <c r="N830" s="1" t="s">
        <v>153</v>
      </c>
      <c r="Q830" s="1">
        <v>1.98</v>
      </c>
      <c r="R830" s="1">
        <v>-28.349523125000001</v>
      </c>
      <c r="S830" s="1">
        <v>-28.349523125000001</v>
      </c>
    </row>
    <row r="831" spans="1:19" s="1" customFormat="1" x14ac:dyDescent="0.25">
      <c r="A831" s="1" t="s">
        <v>155</v>
      </c>
      <c r="B831" s="1">
        <v>36.58</v>
      </c>
      <c r="C831" s="1">
        <v>38.1</v>
      </c>
      <c r="N831" s="1" t="s">
        <v>153</v>
      </c>
      <c r="Q831" s="1">
        <v>1.64</v>
      </c>
      <c r="R831" s="1">
        <v>-28.349523125000001</v>
      </c>
      <c r="S831" s="1">
        <v>-28.349523125000001</v>
      </c>
    </row>
    <row r="832" spans="1:19" s="1" customFormat="1" x14ac:dyDescent="0.25">
      <c r="A832" s="1" t="s">
        <v>155</v>
      </c>
      <c r="B832" s="1">
        <v>38.1</v>
      </c>
      <c r="C832" s="1">
        <v>39.619999999999997</v>
      </c>
      <c r="N832" s="1" t="s">
        <v>153</v>
      </c>
      <c r="Q832" s="1">
        <v>2.41</v>
      </c>
      <c r="R832" s="1">
        <v>-28.349523125000001</v>
      </c>
      <c r="S832" s="1">
        <v>-28.349523125000001</v>
      </c>
    </row>
    <row r="833" spans="1:19" s="1" customFormat="1" x14ac:dyDescent="0.25">
      <c r="A833" s="1" t="s">
        <v>155</v>
      </c>
      <c r="B833" s="1">
        <v>39.619999999999997</v>
      </c>
      <c r="C833" s="1">
        <v>41.15</v>
      </c>
      <c r="N833" s="1" t="s">
        <v>153</v>
      </c>
      <c r="Q833" s="1">
        <v>1.73</v>
      </c>
      <c r="R833" s="1">
        <v>20.411656650000001</v>
      </c>
      <c r="S833" s="1">
        <v>0.17009713875000002</v>
      </c>
    </row>
    <row r="834" spans="1:19" s="1" customFormat="1" x14ac:dyDescent="0.25">
      <c r="A834" s="1" t="s">
        <v>155</v>
      </c>
      <c r="B834" s="1">
        <v>41.15</v>
      </c>
      <c r="C834" s="1">
        <v>42.67</v>
      </c>
      <c r="N834" s="1" t="s">
        <v>153</v>
      </c>
      <c r="Q834" s="1">
        <v>1.59</v>
      </c>
      <c r="R834" s="1">
        <v>16.442723412500001</v>
      </c>
      <c r="S834" s="1">
        <v>0</v>
      </c>
    </row>
    <row r="835" spans="1:19" s="1" customFormat="1" x14ac:dyDescent="0.25">
      <c r="A835" s="1" t="s">
        <v>155</v>
      </c>
      <c r="B835" s="1">
        <v>42.67</v>
      </c>
      <c r="C835" s="1">
        <v>43.59</v>
      </c>
      <c r="N835" s="1" t="s">
        <v>153</v>
      </c>
      <c r="Q835" s="1">
        <v>2.82</v>
      </c>
      <c r="R835" s="1">
        <v>25.798066043750001</v>
      </c>
      <c r="S835" s="1">
        <v>0.14174761562500002</v>
      </c>
    </row>
    <row r="836" spans="1:19" s="1" customFormat="1" x14ac:dyDescent="0.25">
      <c r="A836" s="1" t="s">
        <v>155</v>
      </c>
      <c r="B836" s="1">
        <v>43.59</v>
      </c>
      <c r="C836" s="1">
        <v>45.72</v>
      </c>
      <c r="N836" s="1" t="s">
        <v>153</v>
      </c>
      <c r="Q836" s="1">
        <v>0.79</v>
      </c>
      <c r="R836" s="1">
        <v>43.658265612500003</v>
      </c>
      <c r="S836" s="1">
        <v>0.65203903187500001</v>
      </c>
    </row>
    <row r="837" spans="1:19" s="1" customFormat="1" x14ac:dyDescent="0.25">
      <c r="A837" s="1" t="s">
        <v>155</v>
      </c>
      <c r="B837" s="1">
        <v>45.72</v>
      </c>
      <c r="C837" s="1">
        <v>47.24</v>
      </c>
      <c r="N837" s="1" t="s">
        <v>55</v>
      </c>
      <c r="Q837" s="1">
        <v>0.2</v>
      </c>
      <c r="R837" s="1">
        <v>15.592237718750003</v>
      </c>
      <c r="S837" s="1">
        <v>0.14174761562500002</v>
      </c>
    </row>
    <row r="838" spans="1:19" s="1" customFormat="1" x14ac:dyDescent="0.25">
      <c r="A838" s="1" t="s">
        <v>155</v>
      </c>
      <c r="B838" s="1">
        <v>47.24</v>
      </c>
      <c r="C838" s="1">
        <v>48.77</v>
      </c>
      <c r="N838" s="1" t="s">
        <v>55</v>
      </c>
      <c r="Q838" s="1">
        <v>0.2</v>
      </c>
      <c r="R838" s="1">
        <v>11.623304481249999</v>
      </c>
      <c r="S838" s="1">
        <v>0</v>
      </c>
    </row>
    <row r="839" spans="1:19" s="1" customFormat="1" x14ac:dyDescent="0.25">
      <c r="A839" s="1" t="s">
        <v>155</v>
      </c>
      <c r="B839" s="1">
        <v>48.77</v>
      </c>
      <c r="C839" s="1">
        <v>50.29</v>
      </c>
      <c r="N839" s="1" t="s">
        <v>55</v>
      </c>
      <c r="Q839" s="1">
        <v>0.04</v>
      </c>
      <c r="R839" s="1">
        <v>6.8038855500000004</v>
      </c>
      <c r="S839" s="1">
        <v>0</v>
      </c>
    </row>
    <row r="840" spans="1:19" s="1" customFormat="1" x14ac:dyDescent="0.25">
      <c r="A840" s="1" t="s">
        <v>155</v>
      </c>
      <c r="B840" s="1">
        <v>50.29</v>
      </c>
      <c r="C840" s="1">
        <v>52.43</v>
      </c>
      <c r="N840" s="1" t="s">
        <v>55</v>
      </c>
      <c r="Q840" s="1">
        <v>0.04</v>
      </c>
      <c r="R840" s="1">
        <v>0</v>
      </c>
      <c r="S840" s="1">
        <v>0</v>
      </c>
    </row>
    <row r="841" spans="1:19" s="1" customFormat="1" x14ac:dyDescent="0.25">
      <c r="A841" s="1" t="s">
        <v>156</v>
      </c>
      <c r="B841" s="1">
        <v>0</v>
      </c>
      <c r="C841" s="1">
        <v>3.05</v>
      </c>
      <c r="N841" s="1" t="s">
        <v>150</v>
      </c>
      <c r="Q841" s="1">
        <v>0.22</v>
      </c>
      <c r="R841" s="1">
        <v>5.6699046250000009</v>
      </c>
      <c r="S841" s="1">
        <v>0</v>
      </c>
    </row>
    <row r="842" spans="1:19" s="1" customFormat="1" x14ac:dyDescent="0.25">
      <c r="A842" s="1" t="s">
        <v>156</v>
      </c>
      <c r="B842" s="1">
        <v>3.05</v>
      </c>
      <c r="C842" s="1">
        <v>6.1</v>
      </c>
      <c r="N842" s="1" t="s">
        <v>150</v>
      </c>
      <c r="Q842" s="1">
        <v>0.15</v>
      </c>
      <c r="R842" s="1">
        <v>3.5436903906250001</v>
      </c>
      <c r="S842" s="1">
        <v>0</v>
      </c>
    </row>
    <row r="843" spans="1:19" s="1" customFormat="1" x14ac:dyDescent="0.25">
      <c r="A843" s="1" t="s">
        <v>156</v>
      </c>
      <c r="B843" s="1">
        <v>6.1</v>
      </c>
      <c r="C843" s="1">
        <v>9.14</v>
      </c>
      <c r="N843" s="1" t="s">
        <v>150</v>
      </c>
      <c r="Q843" s="1">
        <v>0.2</v>
      </c>
      <c r="R843" s="1">
        <v>1.7009713875000001</v>
      </c>
      <c r="S843" s="1">
        <v>0</v>
      </c>
    </row>
    <row r="844" spans="1:19" s="1" customFormat="1" x14ac:dyDescent="0.25">
      <c r="A844" s="1" t="s">
        <v>156</v>
      </c>
      <c r="B844" s="1">
        <v>9.14</v>
      </c>
      <c r="C844" s="1">
        <v>12.19</v>
      </c>
      <c r="N844" s="1" t="s">
        <v>150</v>
      </c>
      <c r="Q844" s="1">
        <v>0.38</v>
      </c>
      <c r="R844" s="1">
        <v>5.1029141625000003</v>
      </c>
      <c r="S844" s="1">
        <v>0</v>
      </c>
    </row>
    <row r="845" spans="1:19" s="1" customFormat="1" x14ac:dyDescent="0.25">
      <c r="A845" s="1" t="s">
        <v>156</v>
      </c>
      <c r="B845" s="1">
        <v>12.19</v>
      </c>
      <c r="C845" s="1">
        <v>15.24</v>
      </c>
      <c r="N845" s="1" t="s">
        <v>150</v>
      </c>
      <c r="Q845" s="1">
        <v>0.14000000000000001</v>
      </c>
      <c r="R845" s="1">
        <v>1.7009713875000001</v>
      </c>
      <c r="S845" s="1">
        <v>0</v>
      </c>
    </row>
    <row r="846" spans="1:19" s="1" customFormat="1" x14ac:dyDescent="0.25">
      <c r="A846" s="1" t="s">
        <v>156</v>
      </c>
      <c r="B846" s="1">
        <v>15.24</v>
      </c>
      <c r="C846" s="1">
        <v>18.29</v>
      </c>
      <c r="N846" s="1" t="s">
        <v>150</v>
      </c>
      <c r="Q846" s="1">
        <v>0.15</v>
      </c>
      <c r="R846" s="1">
        <v>5.3864093937500002</v>
      </c>
      <c r="S846" s="1">
        <v>0</v>
      </c>
    </row>
    <row r="847" spans="1:19" s="1" customFormat="1" x14ac:dyDescent="0.25">
      <c r="A847" s="1" t="s">
        <v>156</v>
      </c>
      <c r="B847" s="1">
        <v>18.29</v>
      </c>
      <c r="C847" s="1">
        <v>21.34</v>
      </c>
      <c r="N847" s="1" t="s">
        <v>150</v>
      </c>
      <c r="Q847" s="1">
        <v>0.09</v>
      </c>
      <c r="R847" s="1">
        <v>5.6699046250000009</v>
      </c>
      <c r="S847" s="1">
        <v>0</v>
      </c>
    </row>
    <row r="848" spans="1:19" s="1" customFormat="1" x14ac:dyDescent="0.25">
      <c r="A848" s="1" t="s">
        <v>156</v>
      </c>
      <c r="B848" s="1">
        <v>21.34</v>
      </c>
      <c r="C848" s="1">
        <v>24.38</v>
      </c>
      <c r="N848" s="1" t="s">
        <v>150</v>
      </c>
      <c r="Q848" s="1">
        <v>0.09</v>
      </c>
      <c r="R848" s="1">
        <v>3.6854380062500001</v>
      </c>
      <c r="S848" s="1">
        <v>0</v>
      </c>
    </row>
    <row r="849" spans="1:19" s="1" customFormat="1" x14ac:dyDescent="0.25">
      <c r="A849" s="1" t="s">
        <v>156</v>
      </c>
      <c r="B849" s="1">
        <v>24.38</v>
      </c>
      <c r="C849" s="1">
        <v>27.43</v>
      </c>
      <c r="N849" s="1" t="s">
        <v>150</v>
      </c>
      <c r="Q849" s="1">
        <v>0.1</v>
      </c>
      <c r="R849" s="1">
        <v>4.2524284687499998</v>
      </c>
      <c r="S849" s="1">
        <v>0</v>
      </c>
    </row>
    <row r="850" spans="1:19" s="1" customFormat="1" x14ac:dyDescent="0.25">
      <c r="A850" s="1" t="s">
        <v>156</v>
      </c>
      <c r="B850" s="1">
        <v>27.43</v>
      </c>
      <c r="C850" s="1">
        <v>30.48</v>
      </c>
      <c r="N850" s="1" t="s">
        <v>150</v>
      </c>
      <c r="Q850" s="1">
        <v>0.12</v>
      </c>
      <c r="R850" s="1">
        <v>4.5359237000000006</v>
      </c>
      <c r="S850" s="1">
        <v>0</v>
      </c>
    </row>
    <row r="851" spans="1:19" s="1" customFormat="1" x14ac:dyDescent="0.25">
      <c r="A851" s="1" t="s">
        <v>156</v>
      </c>
      <c r="B851" s="1">
        <v>30.48</v>
      </c>
      <c r="C851" s="1">
        <v>33.53</v>
      </c>
      <c r="N851" s="1" t="s">
        <v>150</v>
      </c>
      <c r="Q851" s="1">
        <v>0.16</v>
      </c>
      <c r="R851" s="1">
        <v>5.1029141625000003</v>
      </c>
      <c r="S851" s="1">
        <v>0</v>
      </c>
    </row>
    <row r="852" spans="1:19" s="1" customFormat="1" x14ac:dyDescent="0.25">
      <c r="A852" s="1" t="s">
        <v>156</v>
      </c>
      <c r="B852" s="1">
        <v>33.53</v>
      </c>
      <c r="C852" s="1">
        <v>35.97</v>
      </c>
      <c r="N852" s="1" t="s">
        <v>150</v>
      </c>
      <c r="Q852" s="1">
        <v>0.21</v>
      </c>
      <c r="R852" s="1">
        <v>5.1029141625000003</v>
      </c>
      <c r="S852" s="1">
        <v>0</v>
      </c>
    </row>
    <row r="853" spans="1:19" s="1" customFormat="1" x14ac:dyDescent="0.25">
      <c r="A853" s="1" t="s">
        <v>156</v>
      </c>
      <c r="B853" s="1">
        <v>35.97</v>
      </c>
      <c r="C853" s="1">
        <v>38.1</v>
      </c>
      <c r="N853" s="1" t="s">
        <v>153</v>
      </c>
      <c r="Q853" s="1">
        <v>0.19</v>
      </c>
      <c r="R853" s="1">
        <v>7.0873807812500003</v>
      </c>
      <c r="S853" s="1">
        <v>0</v>
      </c>
    </row>
    <row r="854" spans="1:19" s="1" customFormat="1" x14ac:dyDescent="0.25">
      <c r="A854" s="1" t="s">
        <v>156</v>
      </c>
      <c r="B854" s="1">
        <v>38.1</v>
      </c>
      <c r="C854" s="1">
        <v>41.15</v>
      </c>
      <c r="N854" s="1" t="s">
        <v>153</v>
      </c>
      <c r="Q854" s="1">
        <v>0.17</v>
      </c>
      <c r="R854" s="1">
        <v>0</v>
      </c>
      <c r="S854" s="1">
        <v>0</v>
      </c>
    </row>
    <row r="855" spans="1:19" s="1" customFormat="1" x14ac:dyDescent="0.25">
      <c r="A855" s="1" t="s">
        <v>156</v>
      </c>
      <c r="B855" s="1">
        <v>41.15</v>
      </c>
      <c r="C855" s="1">
        <v>44.2</v>
      </c>
      <c r="N855" s="1" t="s">
        <v>153</v>
      </c>
      <c r="Q855" s="1">
        <v>0.22</v>
      </c>
      <c r="R855" s="1">
        <v>0</v>
      </c>
      <c r="S855" s="1">
        <v>0</v>
      </c>
    </row>
    <row r="856" spans="1:19" s="1" customFormat="1" x14ac:dyDescent="0.25">
      <c r="A856" s="1" t="s">
        <v>156</v>
      </c>
      <c r="B856" s="1">
        <v>44.2</v>
      </c>
      <c r="C856" s="1">
        <v>47.24</v>
      </c>
      <c r="N856" s="1" t="s">
        <v>153</v>
      </c>
      <c r="Q856" s="1">
        <v>0.64</v>
      </c>
      <c r="R856" s="1">
        <v>0</v>
      </c>
      <c r="S856" s="1">
        <v>0</v>
      </c>
    </row>
    <row r="857" spans="1:19" s="1" customFormat="1" x14ac:dyDescent="0.25">
      <c r="A857" s="1" t="s">
        <v>156</v>
      </c>
      <c r="B857" s="1">
        <v>47.24</v>
      </c>
      <c r="C857" s="1">
        <v>49.68</v>
      </c>
      <c r="N857" s="1" t="s">
        <v>153</v>
      </c>
      <c r="Q857" s="1">
        <v>0.46</v>
      </c>
      <c r="R857" s="1">
        <v>0</v>
      </c>
      <c r="S857" s="1">
        <v>0</v>
      </c>
    </row>
    <row r="858" spans="1:19" s="1" customFormat="1" x14ac:dyDescent="0.25">
      <c r="A858" s="1" t="s">
        <v>156</v>
      </c>
      <c r="B858" s="1">
        <v>49.68</v>
      </c>
      <c r="C858" s="1">
        <v>51.21</v>
      </c>
      <c r="N858" s="1" t="s">
        <v>153</v>
      </c>
      <c r="Q858" s="1">
        <v>0.47</v>
      </c>
      <c r="R858" s="1">
        <v>8.5048569374999996</v>
      </c>
      <c r="S858" s="1">
        <v>0</v>
      </c>
    </row>
    <row r="859" spans="1:19" s="1" customFormat="1" x14ac:dyDescent="0.25">
      <c r="A859" s="1" t="s">
        <v>156</v>
      </c>
      <c r="B859" s="1">
        <v>51.21</v>
      </c>
      <c r="C859" s="1">
        <v>52.73</v>
      </c>
      <c r="N859" s="1" t="s">
        <v>153</v>
      </c>
      <c r="Q859" s="1">
        <v>0.92</v>
      </c>
      <c r="R859" s="1">
        <v>26.6485517375</v>
      </c>
      <c r="S859" s="1">
        <v>0.31184475437499998</v>
      </c>
    </row>
    <row r="860" spans="1:19" s="1" customFormat="1" x14ac:dyDescent="0.25">
      <c r="A860" s="1" t="s">
        <v>156</v>
      </c>
      <c r="B860" s="1">
        <v>52.73</v>
      </c>
      <c r="C860" s="1">
        <v>54.25</v>
      </c>
      <c r="N860" s="1" t="s">
        <v>153</v>
      </c>
      <c r="Q860" s="1">
        <v>0.81</v>
      </c>
      <c r="R860" s="1">
        <v>28.916513587500003</v>
      </c>
      <c r="S860" s="1">
        <v>0.31184475437499998</v>
      </c>
    </row>
    <row r="861" spans="1:19" s="1" customFormat="1" x14ac:dyDescent="0.25">
      <c r="A861" s="1" t="s">
        <v>156</v>
      </c>
      <c r="B861" s="1">
        <v>54.25</v>
      </c>
      <c r="C861" s="1">
        <v>55.78</v>
      </c>
      <c r="N861" s="1" t="s">
        <v>153</v>
      </c>
      <c r="Q861" s="1">
        <v>1.2</v>
      </c>
      <c r="R861" s="1">
        <v>26.365056506250003</v>
      </c>
      <c r="S861" s="1">
        <v>0</v>
      </c>
    </row>
    <row r="862" spans="1:19" s="1" customFormat="1" x14ac:dyDescent="0.25">
      <c r="A862" s="1" t="s">
        <v>156</v>
      </c>
      <c r="B862" s="1">
        <v>55.78</v>
      </c>
      <c r="C862" s="1">
        <v>57.3</v>
      </c>
      <c r="N862" s="1" t="s">
        <v>153</v>
      </c>
      <c r="Q862" s="1">
        <v>0.76</v>
      </c>
      <c r="R862" s="1">
        <v>19.8446661875</v>
      </c>
      <c r="S862" s="1">
        <v>0</v>
      </c>
    </row>
    <row r="863" spans="1:19" s="1" customFormat="1" x14ac:dyDescent="0.25">
      <c r="A863" s="1" t="s">
        <v>156</v>
      </c>
      <c r="B863" s="1">
        <v>57.3</v>
      </c>
      <c r="C863" s="1">
        <v>58.83</v>
      </c>
      <c r="N863" s="1" t="s">
        <v>153</v>
      </c>
      <c r="Q863" s="1">
        <v>0.81</v>
      </c>
      <c r="R863" s="1">
        <v>19.8446661875</v>
      </c>
      <c r="S863" s="1">
        <v>0</v>
      </c>
    </row>
    <row r="864" spans="1:19" s="1" customFormat="1" x14ac:dyDescent="0.25">
      <c r="A864" s="1" t="s">
        <v>156</v>
      </c>
      <c r="B864" s="1">
        <v>58.83</v>
      </c>
      <c r="C864" s="1">
        <v>60.35</v>
      </c>
      <c r="N864" s="1" t="s">
        <v>153</v>
      </c>
      <c r="Q864" s="1">
        <v>1.45</v>
      </c>
      <c r="R864" s="1">
        <v>18.7106852625</v>
      </c>
      <c r="S864" s="1">
        <v>0</v>
      </c>
    </row>
    <row r="865" spans="1:19" s="1" customFormat="1" x14ac:dyDescent="0.25">
      <c r="A865" s="1" t="s">
        <v>156</v>
      </c>
      <c r="B865" s="1">
        <v>60.35</v>
      </c>
      <c r="C865" s="1">
        <v>61.87</v>
      </c>
      <c r="N865" s="1" t="s">
        <v>153</v>
      </c>
      <c r="Q865" s="1">
        <v>1.21</v>
      </c>
      <c r="R865" s="1">
        <v>24.380589887500001</v>
      </c>
      <c r="S865" s="1">
        <v>0.59533998562500001</v>
      </c>
    </row>
    <row r="866" spans="1:19" s="1" customFormat="1" x14ac:dyDescent="0.25">
      <c r="A866" s="1" t="s">
        <v>156</v>
      </c>
      <c r="B866" s="1">
        <v>61.87</v>
      </c>
      <c r="C866" s="1">
        <v>64.010000000000005</v>
      </c>
      <c r="N866" s="1" t="s">
        <v>153</v>
      </c>
      <c r="Q866" s="1">
        <v>1.2</v>
      </c>
      <c r="R866" s="1">
        <v>-28.349523125000001</v>
      </c>
      <c r="S866" s="1">
        <v>-28.349523125000001</v>
      </c>
    </row>
    <row r="867" spans="1:19" s="1" customFormat="1" x14ac:dyDescent="0.25">
      <c r="A867" s="1" t="s">
        <v>156</v>
      </c>
      <c r="B867" s="1">
        <v>64.010000000000005</v>
      </c>
      <c r="C867" s="1">
        <v>64.92</v>
      </c>
      <c r="N867" s="1" t="s">
        <v>153</v>
      </c>
      <c r="Q867" s="1">
        <v>0.26</v>
      </c>
      <c r="R867" s="1">
        <v>14.458256793750001</v>
      </c>
      <c r="S867" s="1">
        <v>0</v>
      </c>
    </row>
    <row r="868" spans="1:19" s="1" customFormat="1" x14ac:dyDescent="0.25">
      <c r="A868" s="1" t="s">
        <v>156</v>
      </c>
      <c r="B868" s="1">
        <v>64.92</v>
      </c>
      <c r="C868" s="1">
        <v>66.45</v>
      </c>
      <c r="N868" s="1" t="s">
        <v>153</v>
      </c>
      <c r="Q868" s="1">
        <v>0.67</v>
      </c>
      <c r="R868" s="1">
        <v>14.458256793750001</v>
      </c>
      <c r="S868" s="1">
        <v>0</v>
      </c>
    </row>
    <row r="869" spans="1:19" s="1" customFormat="1" x14ac:dyDescent="0.25">
      <c r="A869" s="1" t="s">
        <v>156</v>
      </c>
      <c r="B869" s="1">
        <v>66.45</v>
      </c>
      <c r="C869" s="1">
        <v>67.36</v>
      </c>
      <c r="N869" s="1" t="s">
        <v>153</v>
      </c>
      <c r="Q869" s="1">
        <v>0.95</v>
      </c>
      <c r="R869" s="1">
        <v>7.3708760125000001</v>
      </c>
      <c r="S869" s="1">
        <v>0</v>
      </c>
    </row>
    <row r="870" spans="1:19" s="1" customFormat="1" x14ac:dyDescent="0.25">
      <c r="A870" s="1" t="s">
        <v>156</v>
      </c>
      <c r="B870" s="1">
        <v>67.36</v>
      </c>
      <c r="C870" s="1">
        <v>71.319999999999993</v>
      </c>
      <c r="N870" s="1" t="s">
        <v>153</v>
      </c>
      <c r="Q870" s="1">
        <v>0.27</v>
      </c>
      <c r="R870" s="1">
        <v>0</v>
      </c>
      <c r="S870" s="1">
        <v>0</v>
      </c>
    </row>
    <row r="871" spans="1:19" s="1" customFormat="1" x14ac:dyDescent="0.25">
      <c r="A871" s="1" t="s">
        <v>156</v>
      </c>
      <c r="B871" s="1">
        <v>71.319999999999993</v>
      </c>
      <c r="C871" s="1">
        <v>76.2</v>
      </c>
      <c r="N871" s="1" t="s">
        <v>153</v>
      </c>
      <c r="Q871" s="1">
        <v>0.34</v>
      </c>
      <c r="R871" s="1">
        <v>8.5048569374999996</v>
      </c>
      <c r="S871" s="1">
        <v>0</v>
      </c>
    </row>
    <row r="872" spans="1:19" s="1" customFormat="1" x14ac:dyDescent="0.25">
      <c r="A872" s="1" t="s">
        <v>157</v>
      </c>
      <c r="B872" s="1">
        <v>0</v>
      </c>
      <c r="C872" s="1">
        <v>3.05</v>
      </c>
      <c r="N872" s="1" t="s">
        <v>150</v>
      </c>
      <c r="Q872" s="1">
        <v>0.15</v>
      </c>
      <c r="R872" s="1">
        <v>4.8194189312500004</v>
      </c>
      <c r="S872" s="1">
        <v>0</v>
      </c>
    </row>
    <row r="873" spans="1:19" s="1" customFormat="1" x14ac:dyDescent="0.25">
      <c r="A873" s="1" t="s">
        <v>157</v>
      </c>
      <c r="B873" s="1">
        <v>3.05</v>
      </c>
      <c r="C873" s="1">
        <v>6.1</v>
      </c>
      <c r="N873" s="1" t="s">
        <v>150</v>
      </c>
      <c r="Q873" s="1">
        <v>0.19</v>
      </c>
      <c r="R873" s="1">
        <v>4.5359237000000006</v>
      </c>
      <c r="S873" s="1">
        <v>0</v>
      </c>
    </row>
    <row r="874" spans="1:19" s="1" customFormat="1" x14ac:dyDescent="0.25">
      <c r="A874" s="1" t="s">
        <v>157</v>
      </c>
      <c r="B874" s="1">
        <v>6.1</v>
      </c>
      <c r="C874" s="1">
        <v>9.14</v>
      </c>
      <c r="N874" s="1" t="s">
        <v>150</v>
      </c>
      <c r="Q874" s="1">
        <v>0.11</v>
      </c>
      <c r="R874" s="1">
        <v>4.5359237000000006</v>
      </c>
      <c r="S874" s="1">
        <v>0</v>
      </c>
    </row>
    <row r="875" spans="1:19" s="1" customFormat="1" x14ac:dyDescent="0.25">
      <c r="A875" s="1" t="s">
        <v>157</v>
      </c>
      <c r="B875" s="1">
        <v>9.14</v>
      </c>
      <c r="C875" s="1">
        <v>12.19</v>
      </c>
      <c r="N875" s="1" t="s">
        <v>150</v>
      </c>
      <c r="Q875" s="1">
        <v>0.09</v>
      </c>
      <c r="R875" s="1">
        <v>0</v>
      </c>
      <c r="S875" s="1">
        <v>0</v>
      </c>
    </row>
    <row r="876" spans="1:19" s="1" customFormat="1" x14ac:dyDescent="0.25">
      <c r="A876" s="1" t="s">
        <v>157</v>
      </c>
      <c r="B876" s="1">
        <v>12.19</v>
      </c>
      <c r="C876" s="1">
        <v>15.24</v>
      </c>
      <c r="N876" s="1" t="s">
        <v>150</v>
      </c>
      <c r="Q876" s="1">
        <v>0.17</v>
      </c>
      <c r="R876" s="1">
        <v>17.860199568750001</v>
      </c>
      <c r="S876" s="1">
        <v>0.31184475437499998</v>
      </c>
    </row>
    <row r="877" spans="1:19" s="1" customFormat="1" x14ac:dyDescent="0.25">
      <c r="A877" s="1" t="s">
        <v>157</v>
      </c>
      <c r="B877" s="1">
        <v>15.24</v>
      </c>
      <c r="C877" s="1">
        <v>18.29</v>
      </c>
      <c r="N877" s="1" t="s">
        <v>150</v>
      </c>
      <c r="Q877" s="1">
        <v>7.0000000000000007E-2</v>
      </c>
      <c r="R877" s="1">
        <v>14.741752025</v>
      </c>
      <c r="S877" s="1">
        <v>0</v>
      </c>
    </row>
    <row r="878" spans="1:19" s="1" customFormat="1" x14ac:dyDescent="0.25">
      <c r="A878" s="1" t="s">
        <v>157</v>
      </c>
      <c r="B878" s="1">
        <v>18.29</v>
      </c>
      <c r="C878" s="1">
        <v>20.73</v>
      </c>
      <c r="N878" s="1" t="s">
        <v>151</v>
      </c>
      <c r="Q878" s="1">
        <v>0.06</v>
      </c>
      <c r="R878" s="1">
        <v>9.9223330937499998</v>
      </c>
      <c r="S878" s="1">
        <v>0</v>
      </c>
    </row>
    <row r="879" spans="1:19" s="1" customFormat="1" x14ac:dyDescent="0.25">
      <c r="A879" s="1" t="s">
        <v>157</v>
      </c>
      <c r="B879" s="1">
        <v>20.73</v>
      </c>
      <c r="C879" s="1">
        <v>21.03</v>
      </c>
      <c r="N879" s="1" t="s">
        <v>151</v>
      </c>
      <c r="Q879" s="1">
        <v>-1</v>
      </c>
      <c r="R879" s="1">
        <v>9.9223330937499998</v>
      </c>
      <c r="S879" s="1">
        <v>0</v>
      </c>
    </row>
    <row r="880" spans="1:19" s="1" customFormat="1" x14ac:dyDescent="0.25">
      <c r="A880" s="1" t="s">
        <v>157</v>
      </c>
      <c r="B880" s="1">
        <v>21.03</v>
      </c>
      <c r="C880" s="1">
        <v>22.86</v>
      </c>
      <c r="N880" s="1" t="s">
        <v>153</v>
      </c>
      <c r="Q880" s="1">
        <v>0.39</v>
      </c>
      <c r="R880" s="1">
        <v>5.1029141625000003</v>
      </c>
      <c r="S880" s="1">
        <v>0</v>
      </c>
    </row>
    <row r="881" spans="1:19" s="1" customFormat="1" x14ac:dyDescent="0.25">
      <c r="A881" s="1" t="s">
        <v>157</v>
      </c>
      <c r="B881" s="1">
        <v>22.86</v>
      </c>
      <c r="C881" s="1">
        <v>24.38</v>
      </c>
      <c r="N881" s="1" t="s">
        <v>153</v>
      </c>
      <c r="Q881" s="1">
        <v>0.63</v>
      </c>
      <c r="R881" s="1">
        <v>5.1029141625000003</v>
      </c>
      <c r="S881" s="1">
        <v>0</v>
      </c>
    </row>
    <row r="882" spans="1:19" s="1" customFormat="1" x14ac:dyDescent="0.25">
      <c r="A882" s="1" t="s">
        <v>157</v>
      </c>
      <c r="B882" s="1">
        <v>24.38</v>
      </c>
      <c r="C882" s="1">
        <v>25.6</v>
      </c>
      <c r="N882" s="1" t="s">
        <v>153</v>
      </c>
      <c r="Q882" s="1">
        <v>0.8</v>
      </c>
      <c r="R882" s="1">
        <v>15.025247256250001</v>
      </c>
      <c r="S882" s="1">
        <v>0</v>
      </c>
    </row>
    <row r="883" spans="1:19" s="1" customFormat="1" x14ac:dyDescent="0.25">
      <c r="A883" s="1" t="s">
        <v>157</v>
      </c>
      <c r="B883" s="1">
        <v>25.6</v>
      </c>
      <c r="C883" s="1">
        <v>27.13</v>
      </c>
      <c r="N883" s="1" t="s">
        <v>153</v>
      </c>
      <c r="Q883" s="1">
        <v>0.65</v>
      </c>
      <c r="R883" s="1">
        <v>6.8038855500000004</v>
      </c>
      <c r="S883" s="1">
        <v>0</v>
      </c>
    </row>
    <row r="884" spans="1:19" s="1" customFormat="1" x14ac:dyDescent="0.25">
      <c r="A884" s="1" t="s">
        <v>157</v>
      </c>
      <c r="B884" s="1">
        <v>27.13</v>
      </c>
      <c r="C884" s="1">
        <v>28.65</v>
      </c>
      <c r="N884" s="1" t="s">
        <v>153</v>
      </c>
      <c r="Q884" s="1">
        <v>1.0900000000000001</v>
      </c>
      <c r="R884" s="1">
        <v>18.143694800000002</v>
      </c>
      <c r="S884" s="1">
        <v>0</v>
      </c>
    </row>
    <row r="885" spans="1:19" s="1" customFormat="1" x14ac:dyDescent="0.25">
      <c r="A885" s="1" t="s">
        <v>157</v>
      </c>
      <c r="B885" s="1">
        <v>28.65</v>
      </c>
      <c r="C885" s="1">
        <v>30.18</v>
      </c>
      <c r="N885" s="1" t="s">
        <v>153</v>
      </c>
      <c r="Q885" s="1">
        <v>1.36</v>
      </c>
      <c r="R885" s="1">
        <v>7.0873807812500003</v>
      </c>
      <c r="S885" s="1">
        <v>0.28349523125000003</v>
      </c>
    </row>
    <row r="886" spans="1:19" s="1" customFormat="1" x14ac:dyDescent="0.25">
      <c r="A886" s="1" t="s">
        <v>157</v>
      </c>
      <c r="B886" s="1">
        <v>30.18</v>
      </c>
      <c r="C886" s="1">
        <v>30.78</v>
      </c>
      <c r="N886" s="1" t="s">
        <v>153</v>
      </c>
      <c r="Q886" s="1">
        <v>1.35</v>
      </c>
      <c r="R886" s="1">
        <v>16.442723412500001</v>
      </c>
      <c r="S886" s="1">
        <v>0.96388378625000015</v>
      </c>
    </row>
    <row r="887" spans="1:19" s="1" customFormat="1" x14ac:dyDescent="0.25">
      <c r="A887" s="1" t="s">
        <v>157</v>
      </c>
      <c r="B887" s="1">
        <v>30.78</v>
      </c>
      <c r="C887" s="1">
        <v>32.31</v>
      </c>
      <c r="N887" s="1" t="s">
        <v>153</v>
      </c>
      <c r="Q887" s="1">
        <v>0.26</v>
      </c>
      <c r="R887" s="1">
        <v>0.28349523125000003</v>
      </c>
      <c r="S887" s="1">
        <v>0.85048569375000005</v>
      </c>
    </row>
    <row r="888" spans="1:19" s="1" customFormat="1" x14ac:dyDescent="0.25">
      <c r="A888" s="1" t="s">
        <v>157</v>
      </c>
      <c r="B888" s="1">
        <v>32.31</v>
      </c>
      <c r="C888" s="1">
        <v>34.75</v>
      </c>
      <c r="N888" s="1" t="s">
        <v>153</v>
      </c>
      <c r="Q888" s="1">
        <v>0.63</v>
      </c>
      <c r="R888" s="1">
        <v>0</v>
      </c>
      <c r="S888" s="1">
        <v>0</v>
      </c>
    </row>
    <row r="889" spans="1:19" s="1" customFormat="1" x14ac:dyDescent="0.25">
      <c r="A889" s="1" t="s">
        <v>157</v>
      </c>
      <c r="B889" s="1">
        <v>34.75</v>
      </c>
      <c r="C889" s="1">
        <v>36.270000000000003</v>
      </c>
      <c r="N889" s="1" t="s">
        <v>153</v>
      </c>
      <c r="Q889" s="1">
        <v>0.7</v>
      </c>
      <c r="R889" s="1">
        <v>0</v>
      </c>
      <c r="S889" s="1">
        <v>0</v>
      </c>
    </row>
    <row r="890" spans="1:19" s="1" customFormat="1" x14ac:dyDescent="0.25">
      <c r="A890" s="1" t="s">
        <v>157</v>
      </c>
      <c r="B890" s="1">
        <v>36.270000000000003</v>
      </c>
      <c r="C890" s="1">
        <v>37.799999999999997</v>
      </c>
      <c r="N890" s="1" t="s">
        <v>153</v>
      </c>
      <c r="Q890" s="1">
        <v>0.61</v>
      </c>
      <c r="R890" s="1">
        <v>15.308742487500002</v>
      </c>
      <c r="S890" s="1">
        <v>1.5025247256250001</v>
      </c>
    </row>
    <row r="891" spans="1:19" s="1" customFormat="1" x14ac:dyDescent="0.25">
      <c r="A891" s="1" t="s">
        <v>157</v>
      </c>
      <c r="B891" s="1">
        <v>37.799999999999997</v>
      </c>
      <c r="C891" s="1">
        <v>40.229999999999997</v>
      </c>
      <c r="N891" s="1" t="s">
        <v>55</v>
      </c>
      <c r="Q891" s="1">
        <v>-1</v>
      </c>
      <c r="R891" s="1">
        <v>0</v>
      </c>
      <c r="S891" s="1">
        <v>0</v>
      </c>
    </row>
    <row r="892" spans="1:19" s="1" customFormat="1" x14ac:dyDescent="0.25">
      <c r="A892" s="1" t="s">
        <v>157</v>
      </c>
      <c r="B892" s="1">
        <v>40.229999999999997</v>
      </c>
      <c r="C892" s="1">
        <v>43.28</v>
      </c>
      <c r="N892" s="1" t="s">
        <v>55</v>
      </c>
      <c r="Q892" s="1">
        <v>0.15</v>
      </c>
      <c r="R892" s="1">
        <v>4.2524284687499998</v>
      </c>
      <c r="S892" s="1">
        <v>0</v>
      </c>
    </row>
    <row r="893" spans="1:19" s="1" customFormat="1" x14ac:dyDescent="0.25">
      <c r="A893" s="1" t="s">
        <v>157</v>
      </c>
      <c r="B893" s="1">
        <v>43.28</v>
      </c>
      <c r="C893" s="1">
        <v>46.63</v>
      </c>
      <c r="N893" s="1" t="s">
        <v>55</v>
      </c>
      <c r="Q893" s="1">
        <v>0.05</v>
      </c>
      <c r="R893" s="1">
        <v>0</v>
      </c>
      <c r="S893" s="1">
        <v>0</v>
      </c>
    </row>
    <row r="894" spans="1:19" s="1" customFormat="1" x14ac:dyDescent="0.25">
      <c r="A894" s="1" t="s">
        <v>158</v>
      </c>
      <c r="B894" s="1">
        <v>0</v>
      </c>
      <c r="C894" s="1">
        <v>4.2699999999999996</v>
      </c>
      <c r="N894" s="1" t="s">
        <v>150</v>
      </c>
      <c r="Q894" s="1">
        <v>7.0000000000000007E-2</v>
      </c>
      <c r="R894" s="1">
        <v>0</v>
      </c>
      <c r="S894" s="1">
        <v>0</v>
      </c>
    </row>
    <row r="895" spans="1:19" s="1" customFormat="1" x14ac:dyDescent="0.25">
      <c r="A895" s="1" t="s">
        <v>158</v>
      </c>
      <c r="B895" s="1">
        <v>4.2699999999999996</v>
      </c>
      <c r="C895" s="1">
        <v>5.18</v>
      </c>
      <c r="N895" s="1" t="s">
        <v>150</v>
      </c>
      <c r="Q895" s="1">
        <v>0.54</v>
      </c>
      <c r="R895" s="1">
        <v>9.0718474000000011</v>
      </c>
      <c r="S895" s="1">
        <v>0</v>
      </c>
    </row>
    <row r="896" spans="1:19" s="1" customFormat="1" x14ac:dyDescent="0.25">
      <c r="A896" s="1" t="s">
        <v>158</v>
      </c>
      <c r="B896" s="1">
        <v>5.18</v>
      </c>
      <c r="C896" s="1">
        <v>8.23</v>
      </c>
      <c r="N896" s="1" t="s">
        <v>150</v>
      </c>
      <c r="Q896" s="1">
        <v>7.0000000000000007E-2</v>
      </c>
      <c r="R896" s="1">
        <v>0.85048569375000005</v>
      </c>
      <c r="S896" s="1">
        <v>0</v>
      </c>
    </row>
    <row r="897" spans="1:19" s="1" customFormat="1" x14ac:dyDescent="0.25">
      <c r="A897" s="1" t="s">
        <v>158</v>
      </c>
      <c r="B897" s="1">
        <v>8.23</v>
      </c>
      <c r="C897" s="1">
        <v>11.58</v>
      </c>
      <c r="N897" s="1" t="s">
        <v>150</v>
      </c>
      <c r="Q897" s="1">
        <v>7.0000000000000007E-2</v>
      </c>
      <c r="R897" s="1">
        <v>2.5514570812500001</v>
      </c>
      <c r="S897" s="1">
        <v>0</v>
      </c>
    </row>
    <row r="898" spans="1:19" s="1" customFormat="1" x14ac:dyDescent="0.25">
      <c r="A898" s="1" t="s">
        <v>158</v>
      </c>
      <c r="B898" s="1">
        <v>11.58</v>
      </c>
      <c r="C898" s="1">
        <v>14.33</v>
      </c>
      <c r="N898" s="1" t="s">
        <v>150</v>
      </c>
      <c r="Q898" s="1">
        <v>0.12</v>
      </c>
      <c r="R898" s="1">
        <v>0</v>
      </c>
      <c r="S898" s="1">
        <v>0</v>
      </c>
    </row>
    <row r="899" spans="1:19" s="1" customFormat="1" x14ac:dyDescent="0.25">
      <c r="A899" s="1" t="s">
        <v>158</v>
      </c>
      <c r="B899" s="1">
        <v>14.33</v>
      </c>
      <c r="C899" s="1">
        <v>16.760000000000002</v>
      </c>
      <c r="N899" s="1" t="s">
        <v>150</v>
      </c>
      <c r="Q899" s="1">
        <v>0.31</v>
      </c>
      <c r="R899" s="1">
        <v>4.5359237000000006</v>
      </c>
      <c r="S899" s="1">
        <v>0</v>
      </c>
    </row>
    <row r="900" spans="1:19" s="1" customFormat="1" x14ac:dyDescent="0.25">
      <c r="A900" s="1" t="s">
        <v>158</v>
      </c>
      <c r="B900" s="1">
        <v>16.760000000000002</v>
      </c>
      <c r="C900" s="1">
        <v>20.420000000000002</v>
      </c>
      <c r="N900" s="1" t="s">
        <v>150</v>
      </c>
      <c r="Q900" s="1">
        <v>0.19</v>
      </c>
      <c r="R900" s="1">
        <v>0</v>
      </c>
      <c r="S900" s="1">
        <v>0</v>
      </c>
    </row>
    <row r="901" spans="1:19" s="1" customFormat="1" x14ac:dyDescent="0.25">
      <c r="A901" s="1" t="s">
        <v>158</v>
      </c>
      <c r="B901" s="1">
        <v>20.420000000000002</v>
      </c>
      <c r="C901" s="1">
        <v>21.95</v>
      </c>
      <c r="N901" s="1" t="s">
        <v>150</v>
      </c>
      <c r="Q901" s="1">
        <v>0.01</v>
      </c>
      <c r="R901" s="1">
        <v>0</v>
      </c>
      <c r="S901" s="1">
        <v>0</v>
      </c>
    </row>
    <row r="902" spans="1:19" s="1" customFormat="1" x14ac:dyDescent="0.25">
      <c r="A902" s="1" t="s">
        <v>158</v>
      </c>
      <c r="B902" s="1">
        <v>21.95</v>
      </c>
      <c r="C902" s="1">
        <v>23.77</v>
      </c>
      <c r="N902" s="1" t="s">
        <v>150</v>
      </c>
      <c r="Q902" s="1">
        <v>-1</v>
      </c>
      <c r="R902" s="1">
        <v>1.7009713875000001</v>
      </c>
      <c r="S902" s="1">
        <v>0</v>
      </c>
    </row>
    <row r="903" spans="1:19" s="1" customFormat="1" x14ac:dyDescent="0.25">
      <c r="A903" s="1" t="s">
        <v>158</v>
      </c>
      <c r="B903" s="1">
        <v>23.77</v>
      </c>
      <c r="C903" s="1">
        <v>24.38</v>
      </c>
      <c r="N903" s="1" t="s">
        <v>150</v>
      </c>
      <c r="Q903" s="1">
        <v>0</v>
      </c>
      <c r="R903" s="1">
        <v>4.5359237000000006</v>
      </c>
      <c r="S903" s="1">
        <v>0</v>
      </c>
    </row>
    <row r="904" spans="1:19" s="1" customFormat="1" x14ac:dyDescent="0.25">
      <c r="A904" s="1" t="s">
        <v>158</v>
      </c>
      <c r="B904" s="1">
        <v>24.38</v>
      </c>
      <c r="C904" s="1">
        <v>24.99</v>
      </c>
      <c r="N904" s="1" t="s">
        <v>150</v>
      </c>
      <c r="Q904" s="1">
        <v>-1</v>
      </c>
      <c r="R904" s="1">
        <v>6.8038855500000004</v>
      </c>
      <c r="S904" s="1">
        <v>0</v>
      </c>
    </row>
    <row r="905" spans="1:19" s="1" customFormat="1" x14ac:dyDescent="0.25">
      <c r="A905" s="1" t="s">
        <v>158</v>
      </c>
      <c r="B905" s="1">
        <v>24.99</v>
      </c>
      <c r="C905" s="1">
        <v>27.74</v>
      </c>
      <c r="N905" s="1" t="s">
        <v>150</v>
      </c>
      <c r="Q905" s="1">
        <v>0.24</v>
      </c>
      <c r="R905" s="1">
        <v>8.2213617062500006</v>
      </c>
      <c r="S905" s="1">
        <v>0.31184475437499998</v>
      </c>
    </row>
    <row r="906" spans="1:19" s="1" customFormat="1" x14ac:dyDescent="0.25">
      <c r="A906" s="1" t="s">
        <v>158</v>
      </c>
      <c r="B906" s="1">
        <v>27.74</v>
      </c>
      <c r="C906" s="1">
        <v>29.26</v>
      </c>
      <c r="N906" s="1" t="s">
        <v>153</v>
      </c>
      <c r="Q906" s="1">
        <v>0.88</v>
      </c>
      <c r="R906" s="1">
        <v>9.9223330937499998</v>
      </c>
      <c r="S906" s="1">
        <v>0.14174761562500002</v>
      </c>
    </row>
    <row r="907" spans="1:19" s="1" customFormat="1" x14ac:dyDescent="0.25">
      <c r="A907" s="1" t="s">
        <v>158</v>
      </c>
      <c r="B907" s="1">
        <v>29.26</v>
      </c>
      <c r="C907" s="1">
        <v>31.09</v>
      </c>
      <c r="N907" s="1" t="s">
        <v>153</v>
      </c>
      <c r="Q907" s="1">
        <v>0.55000000000000004</v>
      </c>
      <c r="R907" s="1">
        <v>17.009713874999999</v>
      </c>
      <c r="S907" s="1">
        <v>0</v>
      </c>
    </row>
    <row r="908" spans="1:19" s="1" customFormat="1" x14ac:dyDescent="0.25">
      <c r="A908" s="1" t="s">
        <v>158</v>
      </c>
      <c r="B908" s="1">
        <v>31.09</v>
      </c>
      <c r="C908" s="1">
        <v>32.31</v>
      </c>
      <c r="N908" s="1" t="s">
        <v>153</v>
      </c>
      <c r="Q908" s="1">
        <v>0.69</v>
      </c>
      <c r="R908" s="1">
        <v>7.9378664750000008</v>
      </c>
      <c r="S908" s="1">
        <v>0</v>
      </c>
    </row>
    <row r="909" spans="1:19" s="1" customFormat="1" x14ac:dyDescent="0.25">
      <c r="A909" s="1" t="s">
        <v>158</v>
      </c>
      <c r="B909" s="1">
        <v>32.31</v>
      </c>
      <c r="C909" s="1">
        <v>34.44</v>
      </c>
      <c r="N909" s="1" t="s">
        <v>153</v>
      </c>
      <c r="Q909" s="1">
        <v>0.38</v>
      </c>
      <c r="R909" s="1">
        <v>9.3553426312500001</v>
      </c>
      <c r="S909" s="1">
        <v>0</v>
      </c>
    </row>
    <row r="910" spans="1:19" s="1" customFormat="1" x14ac:dyDescent="0.25">
      <c r="A910" s="1" t="s">
        <v>158</v>
      </c>
      <c r="B910" s="1">
        <v>34.44</v>
      </c>
      <c r="C910" s="1">
        <v>36.880000000000003</v>
      </c>
      <c r="N910" s="1" t="s">
        <v>153</v>
      </c>
      <c r="Q910" s="1">
        <v>0.26</v>
      </c>
      <c r="R910" s="1">
        <v>0.85048569375000005</v>
      </c>
      <c r="S910" s="1">
        <v>0</v>
      </c>
    </row>
    <row r="911" spans="1:19" s="1" customFormat="1" x14ac:dyDescent="0.25">
      <c r="A911" s="1" t="s">
        <v>158</v>
      </c>
      <c r="B911" s="1">
        <v>36.880000000000003</v>
      </c>
      <c r="C911" s="1">
        <v>37.49</v>
      </c>
      <c r="N911" s="1" t="s">
        <v>55</v>
      </c>
      <c r="Q911" s="1">
        <v>-1</v>
      </c>
      <c r="R911" s="1">
        <v>0</v>
      </c>
      <c r="S911" s="1">
        <v>0</v>
      </c>
    </row>
    <row r="912" spans="1:19" s="1" customFormat="1" x14ac:dyDescent="0.25">
      <c r="A912" s="1" t="s">
        <v>158</v>
      </c>
      <c r="B912" s="1">
        <v>37.49</v>
      </c>
      <c r="C912" s="1">
        <v>42.98</v>
      </c>
      <c r="N912" s="1" t="s">
        <v>55</v>
      </c>
      <c r="Q912" s="1">
        <v>7.0000000000000007E-2</v>
      </c>
      <c r="R912" s="1">
        <v>-28.349523125000001</v>
      </c>
      <c r="S912" s="1">
        <v>0</v>
      </c>
    </row>
    <row r="913" spans="1:19" s="1" customFormat="1" x14ac:dyDescent="0.25">
      <c r="A913" s="1" t="s">
        <v>158</v>
      </c>
      <c r="B913" s="1">
        <v>42.98</v>
      </c>
      <c r="C913" s="1">
        <v>49.07</v>
      </c>
      <c r="N913" s="1" t="s">
        <v>55</v>
      </c>
      <c r="Q913" s="1">
        <v>0.05</v>
      </c>
      <c r="R913" s="1">
        <v>-28.349523125000001</v>
      </c>
      <c r="S913" s="1">
        <v>-28.349523125000001</v>
      </c>
    </row>
    <row r="914" spans="1:19" s="1" customFormat="1" x14ac:dyDescent="0.25">
      <c r="A914" s="1" t="s">
        <v>158</v>
      </c>
      <c r="B914" s="1">
        <v>49.07</v>
      </c>
      <c r="C914" s="1">
        <v>53.04</v>
      </c>
      <c r="N914" s="1" t="s">
        <v>55</v>
      </c>
      <c r="Q914" s="1">
        <v>-1</v>
      </c>
      <c r="R914" s="1">
        <v>-28.349523125000001</v>
      </c>
      <c r="S914" s="1">
        <v>-28.349523125000001</v>
      </c>
    </row>
    <row r="915" spans="1:19" s="1" customFormat="1" x14ac:dyDescent="0.25">
      <c r="A915" s="1" t="s">
        <v>158</v>
      </c>
      <c r="B915" s="1">
        <v>53.04</v>
      </c>
      <c r="C915" s="1">
        <v>55.17</v>
      </c>
      <c r="N915" s="1" t="s">
        <v>55</v>
      </c>
      <c r="Q915" s="1">
        <v>-1</v>
      </c>
      <c r="R915" s="1">
        <v>1.7009713875000001</v>
      </c>
      <c r="S915" s="1">
        <v>0</v>
      </c>
    </row>
    <row r="916" spans="1:19" s="1" customFormat="1" x14ac:dyDescent="0.25">
      <c r="A916" s="1" t="s">
        <v>159</v>
      </c>
      <c r="B916" s="1">
        <v>0</v>
      </c>
      <c r="C916" s="1">
        <v>2.44</v>
      </c>
      <c r="N916" s="1" t="s">
        <v>150</v>
      </c>
      <c r="Q916" s="1">
        <v>0.12</v>
      </c>
      <c r="R916" s="1">
        <v>22.679618500000004</v>
      </c>
      <c r="S916" s="1">
        <v>0</v>
      </c>
    </row>
    <row r="917" spans="1:19" s="1" customFormat="1" x14ac:dyDescent="0.25">
      <c r="A917" s="1" t="s">
        <v>159</v>
      </c>
      <c r="B917" s="1">
        <v>2.44</v>
      </c>
      <c r="C917" s="1">
        <v>4.57</v>
      </c>
      <c r="N917" s="1" t="s">
        <v>150</v>
      </c>
      <c r="Q917" s="1">
        <v>0.15</v>
      </c>
      <c r="R917" s="1">
        <v>4.2524284687499998</v>
      </c>
      <c r="S917" s="1">
        <v>0</v>
      </c>
    </row>
    <row r="918" spans="1:19" s="1" customFormat="1" x14ac:dyDescent="0.25">
      <c r="A918" s="1" t="s">
        <v>159</v>
      </c>
      <c r="B918" s="1">
        <v>4.57</v>
      </c>
      <c r="C918" s="1">
        <v>6.71</v>
      </c>
      <c r="N918" s="1" t="s">
        <v>150</v>
      </c>
      <c r="Q918" s="1">
        <v>0.15</v>
      </c>
      <c r="R918" s="1">
        <v>0</v>
      </c>
      <c r="S918" s="1">
        <v>0</v>
      </c>
    </row>
    <row r="919" spans="1:19" s="1" customFormat="1" x14ac:dyDescent="0.25">
      <c r="A919" s="1" t="s">
        <v>159</v>
      </c>
      <c r="B919" s="1">
        <v>6.71</v>
      </c>
      <c r="C919" s="1">
        <v>10.06</v>
      </c>
      <c r="N919" s="1" t="s">
        <v>150</v>
      </c>
      <c r="Q919" s="1">
        <v>0.16</v>
      </c>
      <c r="R919" s="1">
        <v>1.9844666187500002</v>
      </c>
      <c r="S919" s="1">
        <v>0</v>
      </c>
    </row>
    <row r="920" spans="1:19" s="1" customFormat="1" x14ac:dyDescent="0.25">
      <c r="A920" s="1" t="s">
        <v>159</v>
      </c>
      <c r="B920" s="1">
        <v>10.06</v>
      </c>
      <c r="C920" s="1">
        <v>13.41</v>
      </c>
      <c r="N920" s="1" t="s">
        <v>150</v>
      </c>
      <c r="Q920" s="1">
        <v>0.16</v>
      </c>
      <c r="R920" s="1">
        <v>2.5514570812500001</v>
      </c>
      <c r="S920" s="1">
        <v>0</v>
      </c>
    </row>
    <row r="921" spans="1:19" s="1" customFormat="1" x14ac:dyDescent="0.25">
      <c r="A921" s="1" t="s">
        <v>159</v>
      </c>
      <c r="B921" s="1">
        <v>13.41</v>
      </c>
      <c r="C921" s="1">
        <v>16.46</v>
      </c>
      <c r="N921" s="1" t="s">
        <v>150</v>
      </c>
      <c r="Q921" s="1">
        <v>0.14000000000000001</v>
      </c>
      <c r="R921" s="1">
        <v>0</v>
      </c>
      <c r="S921" s="1">
        <v>0</v>
      </c>
    </row>
    <row r="922" spans="1:19" s="1" customFormat="1" x14ac:dyDescent="0.25">
      <c r="A922" s="1" t="s">
        <v>159</v>
      </c>
      <c r="B922" s="1">
        <v>16.46</v>
      </c>
      <c r="C922" s="1">
        <v>19.510000000000002</v>
      </c>
      <c r="N922" s="1" t="s">
        <v>150</v>
      </c>
      <c r="Q922" s="1">
        <v>0.14000000000000001</v>
      </c>
      <c r="R922" s="1">
        <v>3.1184475437500003</v>
      </c>
      <c r="S922" s="1">
        <v>0</v>
      </c>
    </row>
    <row r="923" spans="1:19" s="1" customFormat="1" x14ac:dyDescent="0.25">
      <c r="A923" s="1" t="s">
        <v>159</v>
      </c>
      <c r="B923" s="1">
        <v>19.510000000000002</v>
      </c>
      <c r="C923" s="1">
        <v>21.03</v>
      </c>
      <c r="N923" s="1" t="s">
        <v>153</v>
      </c>
      <c r="Q923" s="1">
        <v>0.22</v>
      </c>
      <c r="R923" s="1">
        <v>10.7728187875</v>
      </c>
      <c r="S923" s="1">
        <v>0</v>
      </c>
    </row>
    <row r="924" spans="1:19" s="1" customFormat="1" x14ac:dyDescent="0.25">
      <c r="A924" s="1" t="s">
        <v>159</v>
      </c>
      <c r="B924" s="1">
        <v>21.03</v>
      </c>
      <c r="C924" s="1">
        <v>22.56</v>
      </c>
      <c r="N924" s="1" t="s">
        <v>153</v>
      </c>
      <c r="Q924" s="1">
        <v>0.56000000000000005</v>
      </c>
      <c r="R924" s="1">
        <v>30.900980206250004</v>
      </c>
      <c r="S924" s="1">
        <v>0</v>
      </c>
    </row>
    <row r="925" spans="1:19" s="1" customFormat="1" x14ac:dyDescent="0.25">
      <c r="A925" s="1" t="s">
        <v>159</v>
      </c>
      <c r="B925" s="1">
        <v>22.56</v>
      </c>
      <c r="C925" s="1">
        <v>24.38</v>
      </c>
      <c r="N925" s="1" t="s">
        <v>153</v>
      </c>
      <c r="Q925" s="1">
        <v>0.41</v>
      </c>
      <c r="R925" s="1">
        <v>0.85048569375000005</v>
      </c>
      <c r="S925" s="1">
        <v>0</v>
      </c>
    </row>
    <row r="926" spans="1:19" s="1" customFormat="1" x14ac:dyDescent="0.25">
      <c r="A926" s="1" t="s">
        <v>159</v>
      </c>
      <c r="B926" s="1">
        <v>24.38</v>
      </c>
      <c r="C926" s="1">
        <v>26.21</v>
      </c>
      <c r="N926" s="1" t="s">
        <v>153</v>
      </c>
      <c r="Q926" s="1">
        <v>0.52</v>
      </c>
      <c r="R926" s="1">
        <v>2.2679618500000003</v>
      </c>
      <c r="S926" s="1">
        <v>0</v>
      </c>
    </row>
    <row r="927" spans="1:19" s="1" customFormat="1" x14ac:dyDescent="0.25">
      <c r="A927" s="1" t="s">
        <v>159</v>
      </c>
      <c r="B927" s="1">
        <v>26.21</v>
      </c>
      <c r="C927" s="1">
        <v>27.74</v>
      </c>
      <c r="N927" s="1" t="s">
        <v>153</v>
      </c>
      <c r="Q927" s="1">
        <v>1.31</v>
      </c>
      <c r="R927" s="1">
        <v>9.6388378625000009</v>
      </c>
      <c r="S927" s="1">
        <v>0.28349523125000003</v>
      </c>
    </row>
    <row r="928" spans="1:19" s="1" customFormat="1" x14ac:dyDescent="0.25">
      <c r="A928" s="1" t="s">
        <v>159</v>
      </c>
      <c r="B928" s="1">
        <v>27.74</v>
      </c>
      <c r="C928" s="1">
        <v>29.57</v>
      </c>
      <c r="N928" s="1" t="s">
        <v>153</v>
      </c>
      <c r="Q928" s="1">
        <v>1.05</v>
      </c>
      <c r="R928" s="1">
        <v>11.056314018750001</v>
      </c>
      <c r="S928" s="1">
        <v>0.14174761562500002</v>
      </c>
    </row>
    <row r="929" spans="1:19" s="1" customFormat="1" x14ac:dyDescent="0.25">
      <c r="A929" s="1" t="s">
        <v>159</v>
      </c>
      <c r="B929" s="1">
        <v>29.57</v>
      </c>
      <c r="C929" s="1">
        <v>31.09</v>
      </c>
      <c r="N929" s="1" t="s">
        <v>153</v>
      </c>
      <c r="Q929" s="1">
        <v>0</v>
      </c>
      <c r="R929" s="1">
        <v>3.9689332375000004</v>
      </c>
      <c r="S929" s="1">
        <v>0</v>
      </c>
    </row>
    <row r="930" spans="1:19" s="1" customFormat="1" x14ac:dyDescent="0.25">
      <c r="A930" s="1" t="s">
        <v>159</v>
      </c>
      <c r="B930" s="1">
        <v>31.09</v>
      </c>
      <c r="C930" s="1">
        <v>33.22</v>
      </c>
      <c r="N930" s="1" t="s">
        <v>153</v>
      </c>
      <c r="Q930" s="1">
        <v>0.28999999999999998</v>
      </c>
      <c r="R930" s="1">
        <v>10.48932355625</v>
      </c>
      <c r="S930" s="1">
        <v>0</v>
      </c>
    </row>
    <row r="931" spans="1:19" s="1" customFormat="1" x14ac:dyDescent="0.25">
      <c r="A931" s="1" t="s">
        <v>159</v>
      </c>
      <c r="B931" s="1">
        <v>33.22</v>
      </c>
      <c r="C931" s="1">
        <v>34.75</v>
      </c>
      <c r="N931" s="1" t="s">
        <v>153</v>
      </c>
      <c r="Q931" s="1">
        <v>0.81</v>
      </c>
      <c r="R931" s="1">
        <v>22.963113731250001</v>
      </c>
      <c r="S931" s="1">
        <v>0</v>
      </c>
    </row>
    <row r="932" spans="1:19" s="1" customFormat="1" x14ac:dyDescent="0.25">
      <c r="A932" s="1" t="s">
        <v>159</v>
      </c>
      <c r="B932" s="1">
        <v>34.75</v>
      </c>
      <c r="C932" s="1">
        <v>36.270000000000003</v>
      </c>
      <c r="N932" s="1" t="s">
        <v>153</v>
      </c>
      <c r="Q932" s="1">
        <v>0.75</v>
      </c>
      <c r="R932" s="1">
        <v>34.869913443750001</v>
      </c>
      <c r="S932" s="1">
        <v>0.28349523125000003</v>
      </c>
    </row>
    <row r="933" spans="1:19" s="1" customFormat="1" x14ac:dyDescent="0.25">
      <c r="A933" s="1" t="s">
        <v>159</v>
      </c>
      <c r="B933" s="1">
        <v>36.270000000000003</v>
      </c>
      <c r="C933" s="1">
        <v>38.1</v>
      </c>
      <c r="N933" s="1" t="s">
        <v>55</v>
      </c>
      <c r="Q933" s="1">
        <v>0.22</v>
      </c>
      <c r="R933" s="1">
        <v>0</v>
      </c>
      <c r="S933" s="1">
        <v>0</v>
      </c>
    </row>
    <row r="934" spans="1:19" s="1" customFormat="1" x14ac:dyDescent="0.25">
      <c r="A934" s="1" t="s">
        <v>159</v>
      </c>
      <c r="B934" s="1">
        <v>38.1</v>
      </c>
      <c r="C934" s="1">
        <v>39.619999999999997</v>
      </c>
      <c r="N934" s="1" t="s">
        <v>55</v>
      </c>
      <c r="Q934" s="1">
        <v>0.22</v>
      </c>
      <c r="R934" s="1">
        <v>5.1029141625000003</v>
      </c>
      <c r="S934" s="1">
        <v>0</v>
      </c>
    </row>
    <row r="935" spans="1:19" s="1" customFormat="1" x14ac:dyDescent="0.25">
      <c r="A935" s="1" t="s">
        <v>159</v>
      </c>
      <c r="B935" s="1">
        <v>39.619999999999997</v>
      </c>
      <c r="C935" s="1">
        <v>43.74</v>
      </c>
      <c r="N935" s="1" t="s">
        <v>55</v>
      </c>
      <c r="Q935" s="1">
        <v>0.16</v>
      </c>
      <c r="R935" s="1">
        <v>2.5514570812500001</v>
      </c>
      <c r="S935" s="1">
        <v>0</v>
      </c>
    </row>
    <row r="936" spans="1:19" s="1" customFormat="1" x14ac:dyDescent="0.25">
      <c r="A936" s="1" t="s">
        <v>159</v>
      </c>
      <c r="B936" s="1">
        <v>43.74</v>
      </c>
      <c r="C936" s="1">
        <v>44.2</v>
      </c>
      <c r="N936" s="1" t="s">
        <v>55</v>
      </c>
      <c r="Q936" s="1">
        <v>-1</v>
      </c>
      <c r="R936" s="1">
        <v>5.1029141625000003</v>
      </c>
      <c r="S936" s="1">
        <v>0</v>
      </c>
    </row>
    <row r="937" spans="1:19" s="1" customFormat="1" x14ac:dyDescent="0.25">
      <c r="A937" s="1" t="s">
        <v>160</v>
      </c>
      <c r="B937" s="1">
        <v>0</v>
      </c>
      <c r="C937" s="1">
        <v>3.05</v>
      </c>
      <c r="N937" s="1" t="s">
        <v>150</v>
      </c>
      <c r="Q937" s="1">
        <v>0.12</v>
      </c>
      <c r="R937" s="1">
        <v>4.2524284687499998</v>
      </c>
      <c r="S937" s="1">
        <v>0</v>
      </c>
    </row>
    <row r="938" spans="1:19" s="1" customFormat="1" x14ac:dyDescent="0.25">
      <c r="A938" s="1" t="s">
        <v>160</v>
      </c>
      <c r="B938" s="1">
        <v>3.05</v>
      </c>
      <c r="C938" s="1">
        <v>6.1</v>
      </c>
      <c r="N938" s="1" t="s">
        <v>150</v>
      </c>
      <c r="Q938" s="1">
        <v>0.12</v>
      </c>
      <c r="R938" s="1">
        <v>1.9844666187500002</v>
      </c>
      <c r="S938" s="1">
        <v>0</v>
      </c>
    </row>
    <row r="939" spans="1:19" s="1" customFormat="1" x14ac:dyDescent="0.25">
      <c r="A939" s="1" t="s">
        <v>160</v>
      </c>
      <c r="B939" s="1">
        <v>6.1</v>
      </c>
      <c r="C939" s="1">
        <v>9.14</v>
      </c>
      <c r="N939" s="1" t="s">
        <v>150</v>
      </c>
      <c r="Q939" s="1">
        <v>0.12</v>
      </c>
      <c r="R939" s="1">
        <v>4.2524284687499998</v>
      </c>
      <c r="S939" s="1">
        <v>0</v>
      </c>
    </row>
    <row r="940" spans="1:19" s="1" customFormat="1" x14ac:dyDescent="0.25">
      <c r="A940" s="1" t="s">
        <v>160</v>
      </c>
      <c r="B940" s="1">
        <v>9.14</v>
      </c>
      <c r="C940" s="1">
        <v>11.89</v>
      </c>
      <c r="N940" s="1" t="s">
        <v>150</v>
      </c>
      <c r="Q940" s="1">
        <v>0.15</v>
      </c>
      <c r="R940" s="1">
        <v>2.2679618500000003</v>
      </c>
      <c r="S940" s="1">
        <v>0</v>
      </c>
    </row>
    <row r="941" spans="1:19" s="1" customFormat="1" x14ac:dyDescent="0.25">
      <c r="A941" s="1" t="s">
        <v>160</v>
      </c>
      <c r="B941" s="1">
        <v>11.89</v>
      </c>
      <c r="C941" s="1">
        <v>15.24</v>
      </c>
      <c r="N941" s="1" t="s">
        <v>150</v>
      </c>
      <c r="Q941" s="1">
        <v>0.5</v>
      </c>
      <c r="R941" s="1">
        <v>2.8349523125000005</v>
      </c>
      <c r="S941" s="1">
        <v>0</v>
      </c>
    </row>
    <row r="942" spans="1:19" s="1" customFormat="1" x14ac:dyDescent="0.25">
      <c r="A942" s="1" t="s">
        <v>160</v>
      </c>
      <c r="B942" s="1">
        <v>15.24</v>
      </c>
      <c r="C942" s="1">
        <v>18.29</v>
      </c>
      <c r="N942" s="1" t="s">
        <v>150</v>
      </c>
      <c r="Q942" s="1">
        <v>0.32</v>
      </c>
      <c r="R942" s="1">
        <v>6.2368950875000007</v>
      </c>
      <c r="S942" s="1">
        <v>0</v>
      </c>
    </row>
    <row r="943" spans="1:19" s="1" customFormat="1" x14ac:dyDescent="0.25">
      <c r="A943" s="1" t="s">
        <v>160</v>
      </c>
      <c r="B943" s="1">
        <v>18.29</v>
      </c>
      <c r="C943" s="1">
        <v>21.34</v>
      </c>
      <c r="N943" s="1" t="s">
        <v>153</v>
      </c>
      <c r="Q943" s="1">
        <v>0.56999999999999995</v>
      </c>
      <c r="R943" s="1">
        <v>17.009713874999999</v>
      </c>
      <c r="S943" s="1">
        <v>0</v>
      </c>
    </row>
    <row r="944" spans="1:19" s="1" customFormat="1" x14ac:dyDescent="0.25">
      <c r="A944" s="1" t="s">
        <v>160</v>
      </c>
      <c r="B944" s="1">
        <v>21.34</v>
      </c>
      <c r="C944" s="1">
        <v>22.86</v>
      </c>
      <c r="N944" s="1" t="s">
        <v>153</v>
      </c>
      <c r="Q944" s="1">
        <v>0.56999999999999995</v>
      </c>
      <c r="R944" s="1">
        <v>7.0873807812500003</v>
      </c>
      <c r="S944" s="1">
        <v>0</v>
      </c>
    </row>
    <row r="945" spans="1:19" s="1" customFormat="1" x14ac:dyDescent="0.25">
      <c r="A945" s="1" t="s">
        <v>160</v>
      </c>
      <c r="B945" s="1">
        <v>22.86</v>
      </c>
      <c r="C945" s="1">
        <v>24.38</v>
      </c>
      <c r="N945" s="1" t="s">
        <v>153</v>
      </c>
      <c r="Q945" s="1">
        <v>0.42</v>
      </c>
      <c r="R945" s="1">
        <v>10.48932355625</v>
      </c>
      <c r="S945" s="1">
        <v>0</v>
      </c>
    </row>
    <row r="946" spans="1:19" s="1" customFormat="1" x14ac:dyDescent="0.25">
      <c r="A946" s="1" t="s">
        <v>160</v>
      </c>
      <c r="B946" s="1">
        <v>24.38</v>
      </c>
      <c r="C946" s="1">
        <v>25.91</v>
      </c>
      <c r="N946" s="1" t="s">
        <v>153</v>
      </c>
      <c r="Q946" s="1">
        <v>0.65</v>
      </c>
      <c r="R946" s="1">
        <v>21.829132806250001</v>
      </c>
      <c r="S946" s="1">
        <v>0</v>
      </c>
    </row>
    <row r="947" spans="1:19" s="1" customFormat="1" x14ac:dyDescent="0.25">
      <c r="A947" s="1" t="s">
        <v>160</v>
      </c>
      <c r="B947" s="1">
        <v>25.91</v>
      </c>
      <c r="C947" s="1">
        <v>27.43</v>
      </c>
      <c r="N947" s="1" t="s">
        <v>153</v>
      </c>
      <c r="Q947" s="1">
        <v>1.19</v>
      </c>
      <c r="R947" s="1">
        <v>26.932046968750001</v>
      </c>
      <c r="S947" s="1">
        <v>0.14174761562500002</v>
      </c>
    </row>
    <row r="948" spans="1:19" s="1" customFormat="1" x14ac:dyDescent="0.25">
      <c r="A948" s="1" t="s">
        <v>160</v>
      </c>
      <c r="B948" s="1">
        <v>27.43</v>
      </c>
      <c r="C948" s="1">
        <v>28.96</v>
      </c>
      <c r="N948" s="1" t="s">
        <v>153</v>
      </c>
      <c r="Q948" s="1">
        <v>1.1599999999999999</v>
      </c>
      <c r="R948" s="1">
        <v>31.751465900000003</v>
      </c>
      <c r="S948" s="1">
        <v>2.6648551737499999</v>
      </c>
    </row>
    <row r="949" spans="1:19" s="1" customFormat="1" x14ac:dyDescent="0.25">
      <c r="A949" s="1" t="s">
        <v>160</v>
      </c>
      <c r="B949" s="1">
        <v>28.96</v>
      </c>
      <c r="C949" s="1">
        <v>30.48</v>
      </c>
      <c r="N949" s="1" t="s">
        <v>153</v>
      </c>
      <c r="Q949" s="1">
        <v>1.9</v>
      </c>
      <c r="R949" s="1">
        <v>41.957294224999998</v>
      </c>
      <c r="S949" s="1">
        <v>0.39689332375000003</v>
      </c>
    </row>
    <row r="950" spans="1:19" s="1" customFormat="1" x14ac:dyDescent="0.25">
      <c r="A950" s="1" t="s">
        <v>160</v>
      </c>
      <c r="B950" s="1">
        <v>30.48</v>
      </c>
      <c r="C950" s="1">
        <v>32.31</v>
      </c>
      <c r="N950" s="1" t="s">
        <v>153</v>
      </c>
      <c r="Q950" s="1">
        <v>2.0499999999999998</v>
      </c>
      <c r="R950" s="1">
        <v>38.555351450000003</v>
      </c>
      <c r="S950" s="1">
        <v>0.19844666187500001</v>
      </c>
    </row>
    <row r="951" spans="1:19" s="1" customFormat="1" x14ac:dyDescent="0.25">
      <c r="A951" s="1" t="s">
        <v>160</v>
      </c>
      <c r="B951" s="1">
        <v>32.31</v>
      </c>
      <c r="C951" s="1">
        <v>33.22</v>
      </c>
      <c r="N951" s="1" t="s">
        <v>153</v>
      </c>
      <c r="Q951" s="1">
        <v>0.35</v>
      </c>
      <c r="R951" s="1">
        <v>9.0718474000000011</v>
      </c>
      <c r="S951" s="1">
        <v>1.7860199568750001</v>
      </c>
    </row>
    <row r="952" spans="1:19" s="1" customFormat="1" x14ac:dyDescent="0.25">
      <c r="A952" s="1" t="s">
        <v>160</v>
      </c>
      <c r="B952" s="1">
        <v>33.22</v>
      </c>
      <c r="C952" s="1">
        <v>34.75</v>
      </c>
      <c r="N952" s="1" t="s">
        <v>153</v>
      </c>
      <c r="Q952" s="1">
        <v>1.71</v>
      </c>
      <c r="R952" s="1">
        <v>24.09709465625</v>
      </c>
      <c r="S952" s="1">
        <v>0</v>
      </c>
    </row>
    <row r="953" spans="1:19" s="1" customFormat="1" x14ac:dyDescent="0.25">
      <c r="A953" s="1" t="s">
        <v>160</v>
      </c>
      <c r="B953" s="1">
        <v>34.75</v>
      </c>
      <c r="C953" s="1">
        <v>36.270000000000003</v>
      </c>
      <c r="N953" s="1" t="s">
        <v>153</v>
      </c>
      <c r="Q953" s="1">
        <v>2.75</v>
      </c>
      <c r="R953" s="1">
        <v>17.29320910625</v>
      </c>
      <c r="S953" s="1">
        <v>0.42524284687500002</v>
      </c>
    </row>
    <row r="954" spans="1:19" s="1" customFormat="1" x14ac:dyDescent="0.25">
      <c r="A954" s="1" t="s">
        <v>160</v>
      </c>
      <c r="B954" s="1">
        <v>36.270000000000003</v>
      </c>
      <c r="C954" s="1">
        <v>37.799999999999997</v>
      </c>
      <c r="N954" s="1" t="s">
        <v>153</v>
      </c>
      <c r="Q954" s="1">
        <v>1.79</v>
      </c>
      <c r="R954" s="1">
        <v>6.2368950875000007</v>
      </c>
      <c r="S954" s="1">
        <v>0.45359237000000002</v>
      </c>
    </row>
    <row r="955" spans="1:19" s="1" customFormat="1" x14ac:dyDescent="0.25">
      <c r="A955" s="1" t="s">
        <v>160</v>
      </c>
      <c r="B955" s="1">
        <v>37.799999999999997</v>
      </c>
      <c r="C955" s="1">
        <v>39.32</v>
      </c>
      <c r="N955" s="1" t="s">
        <v>153</v>
      </c>
      <c r="Q955" s="1">
        <v>1.5</v>
      </c>
      <c r="R955" s="1">
        <v>12.473790175000001</v>
      </c>
      <c r="S955" s="1">
        <v>0</v>
      </c>
    </row>
    <row r="956" spans="1:19" s="1" customFormat="1" x14ac:dyDescent="0.25">
      <c r="A956" s="1" t="s">
        <v>160</v>
      </c>
      <c r="B956" s="1">
        <v>39.32</v>
      </c>
      <c r="C956" s="1">
        <v>39.619999999999997</v>
      </c>
      <c r="N956" s="1" t="s">
        <v>153</v>
      </c>
      <c r="Q956" s="1">
        <v>-1</v>
      </c>
      <c r="R956" s="1">
        <v>20.12816141875</v>
      </c>
      <c r="S956" s="1">
        <v>0.99223330937500009</v>
      </c>
    </row>
    <row r="957" spans="1:19" s="1" customFormat="1" x14ac:dyDescent="0.25">
      <c r="A957" s="1" t="s">
        <v>160</v>
      </c>
      <c r="B957" s="1">
        <v>39.619999999999997</v>
      </c>
      <c r="C957" s="1">
        <v>41.15</v>
      </c>
      <c r="N957" s="1" t="s">
        <v>153</v>
      </c>
      <c r="Q957" s="1">
        <v>2.69</v>
      </c>
      <c r="R957" s="1">
        <v>20.978647112499999</v>
      </c>
      <c r="S957" s="1">
        <v>1.1339809250000001</v>
      </c>
    </row>
    <row r="958" spans="1:19" s="1" customFormat="1" x14ac:dyDescent="0.25">
      <c r="A958" s="1" t="s">
        <v>160</v>
      </c>
      <c r="B958" s="1">
        <v>41.15</v>
      </c>
      <c r="C958" s="1">
        <v>44.2</v>
      </c>
      <c r="N958" s="1" t="s">
        <v>153</v>
      </c>
      <c r="Q958" s="1">
        <v>2.3199999999999998</v>
      </c>
      <c r="R958" s="1">
        <v>10.48932355625</v>
      </c>
      <c r="S958" s="1">
        <v>0.53864093937500002</v>
      </c>
    </row>
    <row r="959" spans="1:19" s="1" customFormat="1" x14ac:dyDescent="0.25">
      <c r="A959" s="1" t="s">
        <v>160</v>
      </c>
      <c r="B959" s="1">
        <v>44.2</v>
      </c>
      <c r="C959" s="1">
        <v>45.72</v>
      </c>
      <c r="N959" s="1" t="s">
        <v>153</v>
      </c>
      <c r="Q959" s="1">
        <v>3.07</v>
      </c>
      <c r="R959" s="1">
        <v>23.530104193749999</v>
      </c>
      <c r="S959" s="1">
        <v>0.42524284687500002</v>
      </c>
    </row>
    <row r="960" spans="1:19" s="1" customFormat="1" x14ac:dyDescent="0.25">
      <c r="A960" s="1" t="s">
        <v>160</v>
      </c>
      <c r="B960" s="1">
        <v>45.72</v>
      </c>
      <c r="C960" s="1">
        <v>47.55</v>
      </c>
      <c r="N960" s="1" t="s">
        <v>55</v>
      </c>
      <c r="Q960" s="1">
        <v>0.27</v>
      </c>
      <c r="R960" s="1">
        <v>0.28349523125000003</v>
      </c>
      <c r="S960" s="1">
        <v>0.22679618500000001</v>
      </c>
    </row>
    <row r="961" spans="1:19" s="1" customFormat="1" x14ac:dyDescent="0.25">
      <c r="A961" s="1" t="s">
        <v>160</v>
      </c>
      <c r="B961" s="1">
        <v>47.55</v>
      </c>
      <c r="C961" s="1">
        <v>49.07</v>
      </c>
      <c r="N961" s="1" t="s">
        <v>55</v>
      </c>
      <c r="Q961" s="1">
        <v>0.1</v>
      </c>
      <c r="R961" s="1">
        <v>0.28349523125000003</v>
      </c>
      <c r="S961" s="1">
        <v>0.19844666187500001</v>
      </c>
    </row>
    <row r="962" spans="1:19" s="1" customFormat="1" x14ac:dyDescent="0.25">
      <c r="A962" s="1" t="s">
        <v>160</v>
      </c>
      <c r="B962" s="1">
        <v>49.07</v>
      </c>
      <c r="C962" s="1">
        <v>49.68</v>
      </c>
      <c r="N962" s="1" t="s">
        <v>55</v>
      </c>
      <c r="Q962" s="1">
        <v>0.24</v>
      </c>
      <c r="R962" s="1">
        <v>0</v>
      </c>
      <c r="S962" s="1">
        <v>0</v>
      </c>
    </row>
    <row r="963" spans="1:19" s="1" customFormat="1" x14ac:dyDescent="0.25">
      <c r="A963" s="1" t="s">
        <v>161</v>
      </c>
      <c r="B963" s="1">
        <v>0</v>
      </c>
      <c r="C963" s="1">
        <v>3.05</v>
      </c>
      <c r="N963" s="1" t="s">
        <v>150</v>
      </c>
      <c r="Q963" s="1">
        <v>0.11</v>
      </c>
      <c r="R963" s="1">
        <v>0</v>
      </c>
      <c r="S963" s="1">
        <v>0.14174761562500002</v>
      </c>
    </row>
    <row r="964" spans="1:19" s="1" customFormat="1" x14ac:dyDescent="0.25">
      <c r="A964" s="1" t="s">
        <v>161</v>
      </c>
      <c r="B964" s="1">
        <v>3.05</v>
      </c>
      <c r="C964" s="1">
        <v>4.57</v>
      </c>
      <c r="N964" s="1" t="s">
        <v>150</v>
      </c>
      <c r="Q964" s="1">
        <v>0.11</v>
      </c>
      <c r="R964" s="1">
        <v>0</v>
      </c>
      <c r="S964" s="1">
        <v>0</v>
      </c>
    </row>
    <row r="965" spans="1:19" s="1" customFormat="1" x14ac:dyDescent="0.25">
      <c r="A965" s="1" t="s">
        <v>161</v>
      </c>
      <c r="B965" s="1">
        <v>4.57</v>
      </c>
      <c r="C965" s="1">
        <v>7.01</v>
      </c>
      <c r="N965" s="1" t="s">
        <v>150</v>
      </c>
      <c r="Q965" s="1">
        <v>0.32</v>
      </c>
      <c r="R965" s="1">
        <v>1.1339809250000001</v>
      </c>
      <c r="S965" s="1">
        <v>0</v>
      </c>
    </row>
    <row r="966" spans="1:19" s="1" customFormat="1" x14ac:dyDescent="0.25">
      <c r="A966" s="1" t="s">
        <v>161</v>
      </c>
      <c r="B966" s="1">
        <v>7.01</v>
      </c>
      <c r="C966" s="1">
        <v>7.62</v>
      </c>
      <c r="N966" s="1" t="s">
        <v>150</v>
      </c>
      <c r="Q966" s="1">
        <v>0.32</v>
      </c>
      <c r="R966" s="1">
        <v>0</v>
      </c>
      <c r="S966" s="1">
        <v>0</v>
      </c>
    </row>
    <row r="967" spans="1:19" s="1" customFormat="1" x14ac:dyDescent="0.25">
      <c r="A967" s="1" t="s">
        <v>161</v>
      </c>
      <c r="B967" s="1">
        <v>7.62</v>
      </c>
      <c r="C967" s="1">
        <v>9.14</v>
      </c>
      <c r="N967" s="1" t="s">
        <v>150</v>
      </c>
      <c r="Q967" s="1">
        <v>0.32</v>
      </c>
      <c r="R967" s="1">
        <v>0</v>
      </c>
      <c r="S967" s="1">
        <v>0</v>
      </c>
    </row>
    <row r="968" spans="1:19" s="1" customFormat="1" x14ac:dyDescent="0.25">
      <c r="A968" s="1" t="s">
        <v>161</v>
      </c>
      <c r="B968" s="1">
        <v>9.14</v>
      </c>
      <c r="C968" s="1">
        <v>12.19</v>
      </c>
      <c r="N968" s="1" t="s">
        <v>150</v>
      </c>
      <c r="Q968" s="1">
        <v>0.15</v>
      </c>
      <c r="R968" s="1">
        <v>0</v>
      </c>
      <c r="S968" s="1">
        <v>0</v>
      </c>
    </row>
    <row r="969" spans="1:19" s="1" customFormat="1" x14ac:dyDescent="0.25">
      <c r="A969" s="1" t="s">
        <v>161</v>
      </c>
      <c r="B969" s="1">
        <v>12.19</v>
      </c>
      <c r="C969" s="1">
        <v>13.72</v>
      </c>
      <c r="N969" s="1" t="s">
        <v>150</v>
      </c>
      <c r="Q969" s="1">
        <v>0.15</v>
      </c>
      <c r="R969" s="1">
        <v>0</v>
      </c>
      <c r="S969" s="1">
        <v>0</v>
      </c>
    </row>
    <row r="970" spans="1:19" s="1" customFormat="1" x14ac:dyDescent="0.25">
      <c r="A970" s="1" t="s">
        <v>161</v>
      </c>
      <c r="B970" s="1">
        <v>13.72</v>
      </c>
      <c r="C970" s="1">
        <v>16.760000000000002</v>
      </c>
      <c r="N970" s="1" t="s">
        <v>150</v>
      </c>
      <c r="Q970" s="1">
        <v>7.0000000000000007E-2</v>
      </c>
      <c r="R970" s="1">
        <v>0</v>
      </c>
      <c r="S970" s="1">
        <v>0</v>
      </c>
    </row>
    <row r="971" spans="1:19" s="1" customFormat="1" x14ac:dyDescent="0.25">
      <c r="A971" s="1" t="s">
        <v>161</v>
      </c>
      <c r="B971" s="1">
        <v>16.760000000000002</v>
      </c>
      <c r="C971" s="1">
        <v>18.29</v>
      </c>
      <c r="N971" s="1" t="s">
        <v>150</v>
      </c>
      <c r="Q971" s="1">
        <v>7.0000000000000007E-2</v>
      </c>
      <c r="R971" s="1">
        <v>0</v>
      </c>
      <c r="S971" s="1">
        <v>0</v>
      </c>
    </row>
    <row r="972" spans="1:19" s="1" customFormat="1" x14ac:dyDescent="0.25">
      <c r="A972" s="1" t="s">
        <v>161</v>
      </c>
      <c r="B972" s="1">
        <v>18.29</v>
      </c>
      <c r="C972" s="1">
        <v>20.12</v>
      </c>
      <c r="N972" s="1" t="s">
        <v>153</v>
      </c>
      <c r="Q972" s="1">
        <v>0</v>
      </c>
      <c r="R972" s="1">
        <v>0</v>
      </c>
      <c r="S972" s="1">
        <v>0.42524284687500002</v>
      </c>
    </row>
    <row r="973" spans="1:19" s="1" customFormat="1" x14ac:dyDescent="0.25">
      <c r="A973" s="1" t="s">
        <v>161</v>
      </c>
      <c r="B973" s="1">
        <v>20.12</v>
      </c>
      <c r="C973" s="1">
        <v>21.64</v>
      </c>
      <c r="N973" s="1" t="s">
        <v>153</v>
      </c>
      <c r="Q973" s="1">
        <v>0.39</v>
      </c>
      <c r="R973" s="1">
        <v>0</v>
      </c>
      <c r="S973" s="1">
        <v>0.14174761562500002</v>
      </c>
    </row>
    <row r="974" spans="1:19" s="1" customFormat="1" x14ac:dyDescent="0.25">
      <c r="A974" s="1" t="s">
        <v>161</v>
      </c>
      <c r="B974" s="1">
        <v>21.64</v>
      </c>
      <c r="C974" s="1">
        <v>23.16</v>
      </c>
      <c r="N974" s="1" t="s">
        <v>153</v>
      </c>
      <c r="Q974" s="1">
        <v>0.41</v>
      </c>
      <c r="R974" s="1">
        <v>0</v>
      </c>
      <c r="S974" s="1">
        <v>0</v>
      </c>
    </row>
    <row r="975" spans="1:19" s="1" customFormat="1" x14ac:dyDescent="0.25">
      <c r="A975" s="1" t="s">
        <v>161</v>
      </c>
      <c r="B975" s="1">
        <v>23.16</v>
      </c>
      <c r="C975" s="1">
        <v>24.69</v>
      </c>
      <c r="N975" s="1" t="s">
        <v>153</v>
      </c>
      <c r="Q975" s="1">
        <v>0.34</v>
      </c>
      <c r="R975" s="1">
        <v>0</v>
      </c>
      <c r="S975" s="1">
        <v>0</v>
      </c>
    </row>
    <row r="976" spans="1:19" s="1" customFormat="1" x14ac:dyDescent="0.25">
      <c r="A976" s="1" t="s">
        <v>161</v>
      </c>
      <c r="B976" s="1">
        <v>24.69</v>
      </c>
      <c r="C976" s="1">
        <v>26.21</v>
      </c>
      <c r="N976" s="1" t="s">
        <v>153</v>
      </c>
      <c r="Q976" s="1">
        <v>0.28999999999999998</v>
      </c>
      <c r="R976" s="1">
        <v>0</v>
      </c>
      <c r="S976" s="1">
        <v>0</v>
      </c>
    </row>
    <row r="977" spans="1:19" s="1" customFormat="1" x14ac:dyDescent="0.25">
      <c r="A977" s="1" t="s">
        <v>161</v>
      </c>
      <c r="B977" s="1">
        <v>26.21</v>
      </c>
      <c r="C977" s="1">
        <v>27.74</v>
      </c>
      <c r="N977" s="1" t="s">
        <v>153</v>
      </c>
      <c r="Q977" s="1">
        <v>0.55000000000000004</v>
      </c>
      <c r="R977" s="1">
        <v>0</v>
      </c>
      <c r="S977" s="1">
        <v>0</v>
      </c>
    </row>
    <row r="978" spans="1:19" s="1" customFormat="1" x14ac:dyDescent="0.25">
      <c r="A978" s="1" t="s">
        <v>161</v>
      </c>
      <c r="B978" s="1">
        <v>27.74</v>
      </c>
      <c r="C978" s="1">
        <v>29.26</v>
      </c>
      <c r="N978" s="1" t="s">
        <v>153</v>
      </c>
      <c r="Q978" s="1">
        <v>0.66</v>
      </c>
      <c r="R978" s="1">
        <v>0.56699046250000007</v>
      </c>
      <c r="S978" s="1">
        <v>0</v>
      </c>
    </row>
    <row r="979" spans="1:19" s="1" customFormat="1" x14ac:dyDescent="0.25">
      <c r="A979" s="1" t="s">
        <v>161</v>
      </c>
      <c r="B979" s="1">
        <v>29.26</v>
      </c>
      <c r="C979" s="1">
        <v>30.78</v>
      </c>
      <c r="N979" s="1" t="s">
        <v>153</v>
      </c>
      <c r="Q979" s="1">
        <v>1.1599999999999999</v>
      </c>
      <c r="R979" s="1">
        <v>0</v>
      </c>
      <c r="S979" s="1">
        <v>0</v>
      </c>
    </row>
    <row r="980" spans="1:19" s="1" customFormat="1" x14ac:dyDescent="0.25">
      <c r="A980" s="1" t="s">
        <v>161</v>
      </c>
      <c r="B980" s="1">
        <v>30.78</v>
      </c>
      <c r="C980" s="1">
        <v>32.31</v>
      </c>
      <c r="N980" s="1" t="s">
        <v>153</v>
      </c>
      <c r="Q980" s="1">
        <v>0.36</v>
      </c>
      <c r="R980" s="1">
        <v>0</v>
      </c>
      <c r="S980" s="1">
        <v>0.14174761562500002</v>
      </c>
    </row>
    <row r="981" spans="1:19" s="1" customFormat="1" x14ac:dyDescent="0.25">
      <c r="A981" s="1" t="s">
        <v>161</v>
      </c>
      <c r="B981" s="1">
        <v>32.31</v>
      </c>
      <c r="C981" s="1">
        <v>33.83</v>
      </c>
      <c r="N981" s="1" t="s">
        <v>153</v>
      </c>
      <c r="Q981" s="1">
        <v>2.8</v>
      </c>
      <c r="R981" s="1">
        <v>49.328170237500004</v>
      </c>
      <c r="S981" s="1">
        <v>0.68038855500000006</v>
      </c>
    </row>
    <row r="982" spans="1:19" s="1" customFormat="1" x14ac:dyDescent="0.25">
      <c r="A982" s="1" t="s">
        <v>161</v>
      </c>
      <c r="B982" s="1">
        <v>33.83</v>
      </c>
      <c r="C982" s="1">
        <v>34.44</v>
      </c>
      <c r="N982" s="1" t="s">
        <v>153</v>
      </c>
      <c r="Q982" s="1">
        <v>2.29</v>
      </c>
      <c r="R982" s="1">
        <v>49.328170237500004</v>
      </c>
      <c r="S982" s="1">
        <v>0</v>
      </c>
    </row>
    <row r="983" spans="1:19" s="1" customFormat="1" x14ac:dyDescent="0.25">
      <c r="A983" s="1" t="s">
        <v>161</v>
      </c>
      <c r="B983" s="1">
        <v>34.44</v>
      </c>
      <c r="C983" s="1">
        <v>35.97</v>
      </c>
      <c r="N983" s="1" t="s">
        <v>153</v>
      </c>
      <c r="Q983" s="1">
        <v>1.42</v>
      </c>
      <c r="R983" s="1">
        <v>11.9067997125</v>
      </c>
      <c r="S983" s="1">
        <v>0.65203903187500001</v>
      </c>
    </row>
    <row r="984" spans="1:19" s="1" customFormat="1" x14ac:dyDescent="0.25">
      <c r="A984" s="1" t="s">
        <v>161</v>
      </c>
      <c r="B984" s="1">
        <v>35.97</v>
      </c>
      <c r="C984" s="1">
        <v>37.799999999999997</v>
      </c>
      <c r="N984" s="1" t="s">
        <v>153</v>
      </c>
      <c r="Q984" s="1">
        <v>1.57</v>
      </c>
      <c r="R984" s="1">
        <v>17.576704337500001</v>
      </c>
      <c r="S984" s="1">
        <v>0</v>
      </c>
    </row>
    <row r="985" spans="1:19" s="1" customFormat="1" x14ac:dyDescent="0.25">
      <c r="A985" s="1" t="s">
        <v>161</v>
      </c>
      <c r="B985" s="1">
        <v>37.799999999999997</v>
      </c>
      <c r="C985" s="1">
        <v>39.619999999999997</v>
      </c>
      <c r="N985" s="1" t="s">
        <v>153</v>
      </c>
      <c r="Q985" s="1">
        <v>0.31</v>
      </c>
      <c r="R985" s="1">
        <v>0</v>
      </c>
      <c r="S985" s="1">
        <v>0</v>
      </c>
    </row>
    <row r="986" spans="1:19" s="1" customFormat="1" x14ac:dyDescent="0.25">
      <c r="A986" s="1" t="s">
        <v>161</v>
      </c>
      <c r="B986" s="1">
        <v>39.619999999999997</v>
      </c>
      <c r="C986" s="1">
        <v>41.45</v>
      </c>
      <c r="N986" s="1" t="s">
        <v>153</v>
      </c>
      <c r="Q986" s="1">
        <v>0.31</v>
      </c>
      <c r="R986" s="1">
        <v>0</v>
      </c>
      <c r="S986" s="1">
        <v>0</v>
      </c>
    </row>
    <row r="987" spans="1:19" s="1" customFormat="1" x14ac:dyDescent="0.25">
      <c r="A987" s="1" t="s">
        <v>161</v>
      </c>
      <c r="B987" s="1">
        <v>41.45</v>
      </c>
      <c r="C987" s="1">
        <v>44.81</v>
      </c>
      <c r="N987" s="1" t="s">
        <v>153</v>
      </c>
      <c r="Q987" s="1">
        <v>0.45</v>
      </c>
      <c r="R987" s="1">
        <v>0</v>
      </c>
      <c r="S987" s="1">
        <v>0</v>
      </c>
    </row>
    <row r="988" spans="1:19" s="1" customFormat="1" x14ac:dyDescent="0.25">
      <c r="A988" s="1" t="s">
        <v>161</v>
      </c>
      <c r="B988" s="1">
        <v>44.81</v>
      </c>
      <c r="C988" s="1">
        <v>47.85</v>
      </c>
      <c r="N988" s="1" t="s">
        <v>55</v>
      </c>
      <c r="Q988" s="1">
        <v>0.22</v>
      </c>
      <c r="R988" s="1">
        <v>0</v>
      </c>
      <c r="S988" s="1">
        <v>0.14174761562500002</v>
      </c>
    </row>
    <row r="989" spans="1:19" s="1" customFormat="1" x14ac:dyDescent="0.25">
      <c r="A989" s="1" t="s">
        <v>161</v>
      </c>
      <c r="B989" s="1">
        <v>47.85</v>
      </c>
      <c r="C989" s="1">
        <v>50.29</v>
      </c>
      <c r="N989" s="1" t="s">
        <v>55</v>
      </c>
      <c r="Q989" s="1">
        <v>0.22</v>
      </c>
      <c r="R989" s="1">
        <v>0</v>
      </c>
      <c r="S989" s="1">
        <v>0</v>
      </c>
    </row>
    <row r="990" spans="1:19" s="1" customFormat="1" x14ac:dyDescent="0.25">
      <c r="A990" s="1" t="s">
        <v>161</v>
      </c>
      <c r="B990" s="1">
        <v>50.29</v>
      </c>
      <c r="C990" s="1">
        <v>50.9</v>
      </c>
      <c r="N990" s="1" t="s">
        <v>55</v>
      </c>
      <c r="Q990" s="1">
        <v>0.22</v>
      </c>
      <c r="R990" s="1">
        <v>0</v>
      </c>
      <c r="S990" s="1">
        <v>0.70873807812500011</v>
      </c>
    </row>
    <row r="991" spans="1:19" s="1" customFormat="1" x14ac:dyDescent="0.25">
      <c r="A991" s="1" t="s">
        <v>162</v>
      </c>
      <c r="B991" s="1">
        <v>0</v>
      </c>
      <c r="C991" s="1">
        <v>3.05</v>
      </c>
      <c r="N991" s="1" t="s">
        <v>150</v>
      </c>
      <c r="Q991" s="1">
        <v>0.1</v>
      </c>
      <c r="R991" s="1">
        <v>0</v>
      </c>
      <c r="S991" s="1">
        <v>0</v>
      </c>
    </row>
    <row r="992" spans="1:19" s="1" customFormat="1" x14ac:dyDescent="0.25">
      <c r="A992" s="1" t="s">
        <v>162</v>
      </c>
      <c r="B992" s="1">
        <v>3.05</v>
      </c>
      <c r="C992" s="1">
        <v>4.57</v>
      </c>
      <c r="N992" s="1" t="s">
        <v>150</v>
      </c>
      <c r="Q992" s="1">
        <v>0.1</v>
      </c>
      <c r="R992" s="1">
        <v>0</v>
      </c>
      <c r="S992" s="1">
        <v>0</v>
      </c>
    </row>
    <row r="993" spans="1:19" s="1" customFormat="1" x14ac:dyDescent="0.25">
      <c r="A993" s="1" t="s">
        <v>162</v>
      </c>
      <c r="B993" s="1">
        <v>4.57</v>
      </c>
      <c r="C993" s="1">
        <v>6.1</v>
      </c>
      <c r="N993" s="1" t="s">
        <v>150</v>
      </c>
      <c r="Q993" s="1">
        <v>0.1</v>
      </c>
      <c r="R993" s="1">
        <v>0</v>
      </c>
      <c r="S993" s="1">
        <v>0</v>
      </c>
    </row>
    <row r="994" spans="1:19" s="1" customFormat="1" x14ac:dyDescent="0.25">
      <c r="A994" s="1" t="s">
        <v>162</v>
      </c>
      <c r="B994" s="1">
        <v>6.1</v>
      </c>
      <c r="C994" s="1">
        <v>13.72</v>
      </c>
      <c r="N994" s="1" t="s">
        <v>150</v>
      </c>
      <c r="Q994" s="1">
        <v>0.1</v>
      </c>
      <c r="R994" s="1">
        <v>0</v>
      </c>
      <c r="S994" s="1">
        <v>0</v>
      </c>
    </row>
    <row r="995" spans="1:19" s="1" customFormat="1" x14ac:dyDescent="0.25">
      <c r="A995" s="1" t="s">
        <v>162</v>
      </c>
      <c r="B995" s="1">
        <v>13.72</v>
      </c>
      <c r="C995" s="1">
        <v>21.34</v>
      </c>
      <c r="N995" s="1" t="s">
        <v>150</v>
      </c>
      <c r="Q995" s="1">
        <v>0.14000000000000001</v>
      </c>
      <c r="R995" s="1">
        <v>0</v>
      </c>
      <c r="S995" s="1">
        <v>0</v>
      </c>
    </row>
    <row r="996" spans="1:19" s="1" customFormat="1" x14ac:dyDescent="0.25">
      <c r="A996" s="1" t="s">
        <v>162</v>
      </c>
      <c r="B996" s="1">
        <v>21.34</v>
      </c>
      <c r="C996" s="1">
        <v>30.48</v>
      </c>
      <c r="N996" s="1" t="s">
        <v>150</v>
      </c>
      <c r="Q996" s="1">
        <v>0.17</v>
      </c>
      <c r="R996" s="1">
        <v>0</v>
      </c>
      <c r="S996" s="1">
        <v>0</v>
      </c>
    </row>
    <row r="997" spans="1:19" s="1" customFormat="1" x14ac:dyDescent="0.25">
      <c r="A997" s="1" t="s">
        <v>162</v>
      </c>
      <c r="B997" s="1">
        <v>30.48</v>
      </c>
      <c r="C997" s="1">
        <v>33.53</v>
      </c>
      <c r="N997" s="1" t="s">
        <v>150</v>
      </c>
      <c r="Q997" s="1">
        <v>0.5</v>
      </c>
      <c r="R997" s="1">
        <v>5.3864093937500002</v>
      </c>
      <c r="S997" s="1">
        <v>0</v>
      </c>
    </row>
    <row r="998" spans="1:19" s="1" customFormat="1" x14ac:dyDescent="0.25">
      <c r="A998" s="1" t="s">
        <v>162</v>
      </c>
      <c r="B998" s="1">
        <v>33.53</v>
      </c>
      <c r="C998" s="1">
        <v>36.58</v>
      </c>
      <c r="N998" s="1" t="s">
        <v>150</v>
      </c>
      <c r="Q998" s="1">
        <v>0.5</v>
      </c>
      <c r="R998" s="1">
        <v>18.994180493750001</v>
      </c>
      <c r="S998" s="1">
        <v>0</v>
      </c>
    </row>
    <row r="999" spans="1:19" s="1" customFormat="1" x14ac:dyDescent="0.25">
      <c r="A999" s="1" t="s">
        <v>162</v>
      </c>
      <c r="B999" s="1">
        <v>36.58</v>
      </c>
      <c r="C999" s="1">
        <v>39.32</v>
      </c>
      <c r="N999" s="1" t="s">
        <v>153</v>
      </c>
      <c r="Q999" s="1">
        <v>0.5</v>
      </c>
      <c r="R999" s="1">
        <v>14.458256793750001</v>
      </c>
      <c r="S999" s="1">
        <v>0.14174761562500002</v>
      </c>
    </row>
    <row r="1000" spans="1:19" s="1" customFormat="1" x14ac:dyDescent="0.25">
      <c r="A1000" s="1" t="s">
        <v>162</v>
      </c>
      <c r="B1000" s="1">
        <v>39.32</v>
      </c>
      <c r="C1000" s="1">
        <v>40.229999999999997</v>
      </c>
      <c r="N1000" s="1" t="s">
        <v>153</v>
      </c>
      <c r="Q1000" s="1">
        <v>0.73</v>
      </c>
      <c r="R1000" s="1">
        <v>9.9223330937499998</v>
      </c>
      <c r="S1000" s="1">
        <v>0</v>
      </c>
    </row>
    <row r="1001" spans="1:19" s="1" customFormat="1" x14ac:dyDescent="0.25">
      <c r="A1001" s="1" t="s">
        <v>162</v>
      </c>
      <c r="B1001" s="1">
        <v>40.229999999999997</v>
      </c>
      <c r="C1001" s="1">
        <v>41.76</v>
      </c>
      <c r="N1001" s="1" t="s">
        <v>153</v>
      </c>
      <c r="Q1001" s="1">
        <v>1.31</v>
      </c>
      <c r="R1001" s="1">
        <v>1.7009713875000001</v>
      </c>
      <c r="S1001" s="1">
        <v>0</v>
      </c>
    </row>
    <row r="1002" spans="1:19" s="1" customFormat="1" x14ac:dyDescent="0.25">
      <c r="A1002" s="1" t="s">
        <v>162</v>
      </c>
      <c r="B1002" s="1">
        <v>41.76</v>
      </c>
      <c r="C1002" s="1">
        <v>43.28</v>
      </c>
      <c r="N1002" s="1" t="s">
        <v>153</v>
      </c>
      <c r="Q1002" s="1">
        <v>1.43</v>
      </c>
      <c r="R1002" s="1">
        <v>0</v>
      </c>
      <c r="S1002" s="1">
        <v>0.31184475437499998</v>
      </c>
    </row>
    <row r="1003" spans="1:19" s="1" customFormat="1" x14ac:dyDescent="0.25">
      <c r="A1003" s="1" t="s">
        <v>162</v>
      </c>
      <c r="B1003" s="1">
        <v>43.28</v>
      </c>
      <c r="C1003" s="1">
        <v>44.81</v>
      </c>
      <c r="N1003" s="1" t="s">
        <v>153</v>
      </c>
      <c r="Q1003" s="1">
        <v>1.63</v>
      </c>
      <c r="R1003" s="1">
        <v>20.695151881250002</v>
      </c>
      <c r="S1003" s="1">
        <v>0.45359237000000002</v>
      </c>
    </row>
    <row r="1004" spans="1:19" s="1" customFormat="1" x14ac:dyDescent="0.25">
      <c r="A1004" s="1" t="s">
        <v>162</v>
      </c>
      <c r="B1004" s="1">
        <v>44.81</v>
      </c>
      <c r="C1004" s="1">
        <v>46.33</v>
      </c>
      <c r="N1004" s="1" t="s">
        <v>153</v>
      </c>
      <c r="Q1004" s="1">
        <v>1.71</v>
      </c>
      <c r="R1004" s="1">
        <v>49.611665468750004</v>
      </c>
      <c r="S1004" s="1">
        <v>0.45359237000000002</v>
      </c>
    </row>
    <row r="1005" spans="1:19" s="1" customFormat="1" x14ac:dyDescent="0.25">
      <c r="A1005" s="1" t="s">
        <v>162</v>
      </c>
      <c r="B1005" s="1">
        <v>46.33</v>
      </c>
      <c r="C1005" s="1">
        <v>47.85</v>
      </c>
      <c r="N1005" s="1" t="s">
        <v>153</v>
      </c>
      <c r="Q1005" s="1">
        <v>0.96</v>
      </c>
      <c r="R1005" s="1">
        <v>24.09709465625</v>
      </c>
      <c r="S1005" s="1">
        <v>0.14174761562500002</v>
      </c>
    </row>
    <row r="1006" spans="1:19" s="1" customFormat="1" x14ac:dyDescent="0.25">
      <c r="A1006" s="1" t="s">
        <v>162</v>
      </c>
      <c r="B1006" s="1">
        <v>47.85</v>
      </c>
      <c r="C1006" s="1">
        <v>49.07</v>
      </c>
      <c r="N1006" s="1" t="s">
        <v>153</v>
      </c>
      <c r="Q1006" s="1">
        <v>0.85</v>
      </c>
      <c r="R1006" s="1">
        <v>26.6485517375</v>
      </c>
      <c r="S1006" s="1">
        <v>0.28349523125000003</v>
      </c>
    </row>
    <row r="1007" spans="1:19" s="1" customFormat="1" x14ac:dyDescent="0.25">
      <c r="A1007" s="1" t="s">
        <v>162</v>
      </c>
      <c r="B1007" s="1">
        <v>49.07</v>
      </c>
      <c r="C1007" s="1">
        <v>49.99</v>
      </c>
      <c r="N1007" s="1" t="s">
        <v>153</v>
      </c>
      <c r="Q1007" s="1">
        <v>0.1</v>
      </c>
      <c r="R1007" s="1">
        <v>14.174761562500001</v>
      </c>
      <c r="S1007" s="1">
        <v>0</v>
      </c>
    </row>
    <row r="1008" spans="1:19" s="1" customFormat="1" x14ac:dyDescent="0.25">
      <c r="A1008" s="1" t="s">
        <v>162</v>
      </c>
      <c r="B1008" s="1">
        <v>49.99</v>
      </c>
      <c r="C1008" s="1">
        <v>51.21</v>
      </c>
      <c r="N1008" s="1" t="s">
        <v>153</v>
      </c>
      <c r="Q1008" s="1">
        <v>1.1100000000000001</v>
      </c>
      <c r="R1008" s="1">
        <v>33.452437287499997</v>
      </c>
      <c r="S1008" s="1">
        <v>0.56699046250000007</v>
      </c>
    </row>
    <row r="1009" spans="1:19" s="1" customFormat="1" x14ac:dyDescent="0.25">
      <c r="A1009" s="1" t="s">
        <v>162</v>
      </c>
      <c r="B1009" s="1">
        <v>51.21</v>
      </c>
      <c r="C1009" s="1">
        <v>52.73</v>
      </c>
      <c r="N1009" s="1" t="s">
        <v>55</v>
      </c>
      <c r="Q1009" s="1">
        <v>0.14000000000000001</v>
      </c>
      <c r="R1009" s="1">
        <v>4.2524284687499998</v>
      </c>
      <c r="S1009" s="1">
        <v>0</v>
      </c>
    </row>
    <row r="1010" spans="1:19" s="1" customFormat="1" x14ac:dyDescent="0.25">
      <c r="A1010" s="1" t="s">
        <v>162</v>
      </c>
      <c r="B1010" s="1">
        <v>52.73</v>
      </c>
      <c r="C1010" s="1">
        <v>54.86</v>
      </c>
      <c r="N1010" s="1" t="s">
        <v>55</v>
      </c>
      <c r="Q1010" s="1">
        <v>7.0000000000000007E-2</v>
      </c>
      <c r="R1010" s="1">
        <v>0</v>
      </c>
      <c r="S1010" s="1">
        <v>0</v>
      </c>
    </row>
    <row r="1011" spans="1:19" s="1" customFormat="1" x14ac:dyDescent="0.25">
      <c r="A1011" s="1" t="s">
        <v>162</v>
      </c>
      <c r="B1011" s="1">
        <v>54.86</v>
      </c>
      <c r="C1011" s="1">
        <v>57.91</v>
      </c>
      <c r="N1011" s="1" t="s">
        <v>55</v>
      </c>
      <c r="Q1011" s="1">
        <v>7.0000000000000007E-2</v>
      </c>
      <c r="R1011" s="1">
        <v>0</v>
      </c>
      <c r="S1011" s="1">
        <v>0</v>
      </c>
    </row>
    <row r="1012" spans="1:19" s="1" customFormat="1" x14ac:dyDescent="0.25">
      <c r="A1012" s="1" t="s">
        <v>162</v>
      </c>
      <c r="B1012" s="1">
        <v>57.91</v>
      </c>
      <c r="C1012" s="1">
        <v>60.96</v>
      </c>
      <c r="N1012" s="1" t="s">
        <v>55</v>
      </c>
      <c r="Q1012" s="1">
        <v>0.1</v>
      </c>
      <c r="R1012" s="1">
        <v>3.4019427750000002</v>
      </c>
      <c r="S1012" s="1">
        <v>0</v>
      </c>
    </row>
    <row r="1013" spans="1:19" s="1" customFormat="1" x14ac:dyDescent="0.25">
      <c r="A1013" s="1" t="s">
        <v>162</v>
      </c>
      <c r="B1013" s="1">
        <v>60.96</v>
      </c>
      <c r="C1013" s="1">
        <v>62.48</v>
      </c>
      <c r="N1013" s="1" t="s">
        <v>55</v>
      </c>
      <c r="Q1013" s="1">
        <v>0.1</v>
      </c>
      <c r="R1013" s="1">
        <v>1.4174761562500002</v>
      </c>
      <c r="S1013" s="1">
        <v>0</v>
      </c>
    </row>
    <row r="1014" spans="1:19" s="1" customFormat="1" x14ac:dyDescent="0.25">
      <c r="A1014" s="1" t="s">
        <v>163</v>
      </c>
      <c r="B1014" s="1">
        <v>0</v>
      </c>
      <c r="C1014" s="1">
        <v>3.05</v>
      </c>
      <c r="N1014" s="1" t="s">
        <v>150</v>
      </c>
      <c r="Q1014" s="1">
        <v>0.06</v>
      </c>
      <c r="R1014" s="1">
        <v>2.5514570812500001</v>
      </c>
      <c r="S1014" s="1">
        <v>0</v>
      </c>
    </row>
    <row r="1015" spans="1:19" s="1" customFormat="1" x14ac:dyDescent="0.25">
      <c r="A1015" s="1" t="s">
        <v>163</v>
      </c>
      <c r="B1015" s="1">
        <v>3.05</v>
      </c>
      <c r="C1015" s="1">
        <v>4.57</v>
      </c>
      <c r="N1015" s="1" t="s">
        <v>150</v>
      </c>
      <c r="Q1015" s="1">
        <v>0.06</v>
      </c>
      <c r="R1015" s="1">
        <v>0</v>
      </c>
      <c r="S1015" s="1">
        <v>0</v>
      </c>
    </row>
    <row r="1016" spans="1:19" s="1" customFormat="1" x14ac:dyDescent="0.25">
      <c r="A1016" s="1" t="s">
        <v>163</v>
      </c>
      <c r="B1016" s="1">
        <v>4.57</v>
      </c>
      <c r="C1016" s="1">
        <v>7.62</v>
      </c>
      <c r="N1016" s="1" t="s">
        <v>150</v>
      </c>
      <c r="Q1016" s="1">
        <v>0.12</v>
      </c>
      <c r="R1016" s="1">
        <v>1.1339809250000001</v>
      </c>
      <c r="S1016" s="1">
        <v>0</v>
      </c>
    </row>
    <row r="1017" spans="1:19" s="1" customFormat="1" x14ac:dyDescent="0.25">
      <c r="A1017" s="1" t="s">
        <v>163</v>
      </c>
      <c r="B1017" s="1">
        <v>7.62</v>
      </c>
      <c r="C1017" s="1">
        <v>9.14</v>
      </c>
      <c r="N1017" s="1" t="s">
        <v>150</v>
      </c>
      <c r="Q1017" s="1">
        <v>0.12</v>
      </c>
      <c r="R1017" s="1">
        <v>6.8038855500000004</v>
      </c>
      <c r="S1017" s="1">
        <v>0</v>
      </c>
    </row>
    <row r="1018" spans="1:19" s="1" customFormat="1" x14ac:dyDescent="0.25">
      <c r="A1018" s="1" t="s">
        <v>163</v>
      </c>
      <c r="B1018" s="1">
        <v>9.14</v>
      </c>
      <c r="C1018" s="1">
        <v>12.19</v>
      </c>
      <c r="N1018" s="1" t="s">
        <v>150</v>
      </c>
      <c r="Q1018" s="1">
        <v>0.22</v>
      </c>
      <c r="R1018" s="1">
        <v>7.6543712437500009</v>
      </c>
      <c r="S1018" s="1">
        <v>0</v>
      </c>
    </row>
    <row r="1019" spans="1:19" s="1" customFormat="1" x14ac:dyDescent="0.25">
      <c r="A1019" s="1" t="s">
        <v>163</v>
      </c>
      <c r="B1019" s="1">
        <v>12.19</v>
      </c>
      <c r="C1019" s="1">
        <v>15.54</v>
      </c>
      <c r="N1019" s="1" t="s">
        <v>150</v>
      </c>
      <c r="Q1019" s="1">
        <v>0.22</v>
      </c>
      <c r="R1019" s="1">
        <v>11.056314018750001</v>
      </c>
      <c r="S1019" s="1">
        <v>0</v>
      </c>
    </row>
    <row r="1020" spans="1:19" s="1" customFormat="1" x14ac:dyDescent="0.25">
      <c r="A1020" s="1" t="s">
        <v>163</v>
      </c>
      <c r="B1020" s="1">
        <v>15.54</v>
      </c>
      <c r="C1020" s="1">
        <v>18.899999999999999</v>
      </c>
      <c r="N1020" s="1" t="s">
        <v>150</v>
      </c>
      <c r="Q1020" s="1">
        <v>0.26</v>
      </c>
      <c r="R1020" s="1">
        <v>7.3708760125000001</v>
      </c>
      <c r="S1020" s="1">
        <v>0</v>
      </c>
    </row>
    <row r="1021" spans="1:19" s="1" customFormat="1" x14ac:dyDescent="0.25">
      <c r="A1021" s="1" t="s">
        <v>163</v>
      </c>
      <c r="B1021" s="1">
        <v>18.899999999999999</v>
      </c>
      <c r="C1021" s="1">
        <v>21.95</v>
      </c>
      <c r="N1021" s="1" t="s">
        <v>150</v>
      </c>
      <c r="Q1021" s="1">
        <v>0.41</v>
      </c>
      <c r="R1021" s="1">
        <v>2.5514570812500001</v>
      </c>
      <c r="S1021" s="1">
        <v>0</v>
      </c>
    </row>
    <row r="1022" spans="1:19" s="1" customFormat="1" x14ac:dyDescent="0.25">
      <c r="A1022" s="1" t="s">
        <v>163</v>
      </c>
      <c r="B1022" s="1">
        <v>21.95</v>
      </c>
      <c r="C1022" s="1">
        <v>25.3</v>
      </c>
      <c r="N1022" s="1" t="s">
        <v>150</v>
      </c>
      <c r="Q1022" s="1">
        <v>0.41</v>
      </c>
      <c r="R1022" s="1">
        <v>8.5048569374999996</v>
      </c>
      <c r="S1022" s="1">
        <v>0</v>
      </c>
    </row>
    <row r="1023" spans="1:19" s="1" customFormat="1" x14ac:dyDescent="0.25">
      <c r="A1023" s="1" t="s">
        <v>163</v>
      </c>
      <c r="B1023" s="1">
        <v>25.3</v>
      </c>
      <c r="C1023" s="1">
        <v>28.35</v>
      </c>
      <c r="N1023" s="1" t="s">
        <v>150</v>
      </c>
      <c r="Q1023" s="1">
        <v>0.21</v>
      </c>
      <c r="R1023" s="1">
        <v>0.28349523125000003</v>
      </c>
      <c r="S1023" s="1">
        <v>0</v>
      </c>
    </row>
    <row r="1024" spans="1:19" s="1" customFormat="1" x14ac:dyDescent="0.25">
      <c r="A1024" s="1" t="s">
        <v>163</v>
      </c>
      <c r="B1024" s="1">
        <v>28.35</v>
      </c>
      <c r="C1024" s="1">
        <v>29.87</v>
      </c>
      <c r="N1024" s="1" t="s">
        <v>150</v>
      </c>
      <c r="Q1024" s="1">
        <v>0.12</v>
      </c>
      <c r="R1024" s="1">
        <v>7.9378664750000008</v>
      </c>
      <c r="S1024" s="1">
        <v>0</v>
      </c>
    </row>
    <row r="1025" spans="1:19" s="1" customFormat="1" x14ac:dyDescent="0.25">
      <c r="A1025" s="1" t="s">
        <v>163</v>
      </c>
      <c r="B1025" s="1">
        <v>29.87</v>
      </c>
      <c r="C1025" s="1">
        <v>33.53</v>
      </c>
      <c r="N1025" s="1" t="s">
        <v>150</v>
      </c>
      <c r="Q1025" s="1">
        <v>0.12</v>
      </c>
      <c r="R1025" s="1">
        <v>0</v>
      </c>
      <c r="S1025" s="1">
        <v>0</v>
      </c>
    </row>
    <row r="1026" spans="1:19" s="1" customFormat="1" x14ac:dyDescent="0.25">
      <c r="A1026" s="1" t="s">
        <v>163</v>
      </c>
      <c r="B1026" s="1">
        <v>33.53</v>
      </c>
      <c r="C1026" s="1">
        <v>36.58</v>
      </c>
      <c r="N1026" s="1" t="s">
        <v>150</v>
      </c>
      <c r="Q1026" s="1">
        <v>0.12</v>
      </c>
      <c r="R1026" s="1">
        <v>1.1339809250000001</v>
      </c>
      <c r="S1026" s="1">
        <v>0</v>
      </c>
    </row>
    <row r="1027" spans="1:19" s="1" customFormat="1" x14ac:dyDescent="0.25">
      <c r="A1027" s="1" t="s">
        <v>163</v>
      </c>
      <c r="B1027" s="1">
        <v>36.58</v>
      </c>
      <c r="C1027" s="1">
        <v>39.619999999999997</v>
      </c>
      <c r="N1027" s="1" t="s">
        <v>150</v>
      </c>
      <c r="Q1027" s="1">
        <v>0.19</v>
      </c>
      <c r="R1027" s="1">
        <v>0</v>
      </c>
      <c r="S1027" s="1">
        <v>0</v>
      </c>
    </row>
    <row r="1028" spans="1:19" s="1" customFormat="1" x14ac:dyDescent="0.25">
      <c r="A1028" s="1" t="s">
        <v>163</v>
      </c>
      <c r="B1028" s="1">
        <v>39.619999999999997</v>
      </c>
      <c r="C1028" s="1">
        <v>42.67</v>
      </c>
      <c r="N1028" s="1" t="s">
        <v>150</v>
      </c>
      <c r="Q1028" s="1">
        <v>0.19</v>
      </c>
      <c r="R1028" s="1">
        <v>0</v>
      </c>
      <c r="S1028" s="1">
        <v>0</v>
      </c>
    </row>
    <row r="1029" spans="1:19" s="1" customFormat="1" x14ac:dyDescent="0.25">
      <c r="A1029" s="1" t="s">
        <v>163</v>
      </c>
      <c r="B1029" s="1">
        <v>42.67</v>
      </c>
      <c r="C1029" s="1">
        <v>45.72</v>
      </c>
      <c r="N1029" s="1" t="s">
        <v>150</v>
      </c>
      <c r="Q1029" s="1">
        <v>0.26</v>
      </c>
      <c r="R1029" s="1">
        <v>5.1029141625000003</v>
      </c>
      <c r="S1029" s="1">
        <v>0</v>
      </c>
    </row>
    <row r="1030" spans="1:19" s="1" customFormat="1" x14ac:dyDescent="0.25">
      <c r="A1030" s="1" t="s">
        <v>163</v>
      </c>
      <c r="B1030" s="1">
        <v>45.72</v>
      </c>
      <c r="C1030" s="1">
        <v>48.77</v>
      </c>
      <c r="N1030" s="1" t="s">
        <v>150</v>
      </c>
      <c r="Q1030" s="1">
        <v>0.26</v>
      </c>
      <c r="R1030" s="1">
        <v>3.1184475437500003</v>
      </c>
      <c r="S1030" s="1">
        <v>0</v>
      </c>
    </row>
    <row r="1031" spans="1:19" s="1" customFormat="1" x14ac:dyDescent="0.25">
      <c r="A1031" s="1" t="s">
        <v>163</v>
      </c>
      <c r="B1031" s="1">
        <v>48.77</v>
      </c>
      <c r="C1031" s="1">
        <v>49.38</v>
      </c>
      <c r="N1031" s="1" t="s">
        <v>150</v>
      </c>
      <c r="Q1031" s="1">
        <v>-1</v>
      </c>
      <c r="R1031" s="1">
        <v>3.6854380062500001</v>
      </c>
      <c r="S1031" s="1">
        <v>0</v>
      </c>
    </row>
    <row r="1032" spans="1:19" s="1" customFormat="1" x14ac:dyDescent="0.25">
      <c r="A1032" s="1" t="s">
        <v>163</v>
      </c>
      <c r="B1032" s="1">
        <v>49.38</v>
      </c>
      <c r="C1032" s="1">
        <v>50.9</v>
      </c>
      <c r="N1032" s="1" t="s">
        <v>150</v>
      </c>
      <c r="Q1032" s="1">
        <v>0.3</v>
      </c>
      <c r="R1032" s="1">
        <v>3.6854380062500001</v>
      </c>
      <c r="S1032" s="1">
        <v>0</v>
      </c>
    </row>
    <row r="1033" spans="1:19" s="1" customFormat="1" x14ac:dyDescent="0.25">
      <c r="A1033" s="1" t="s">
        <v>163</v>
      </c>
      <c r="B1033" s="1">
        <v>50.9</v>
      </c>
      <c r="C1033" s="1">
        <v>52.43</v>
      </c>
      <c r="N1033" s="1" t="s">
        <v>150</v>
      </c>
      <c r="Q1033" s="1">
        <v>0.79</v>
      </c>
      <c r="R1033" s="1">
        <v>32.601951593750002</v>
      </c>
      <c r="S1033" s="1">
        <v>0.17009713875000002</v>
      </c>
    </row>
    <row r="1034" spans="1:19" s="1" customFormat="1" x14ac:dyDescent="0.25">
      <c r="A1034" s="1" t="s">
        <v>163</v>
      </c>
      <c r="B1034" s="1">
        <v>52.43</v>
      </c>
      <c r="C1034" s="1">
        <v>53.95</v>
      </c>
      <c r="N1034" s="1" t="s">
        <v>153</v>
      </c>
      <c r="Q1034" s="1">
        <v>1.23</v>
      </c>
      <c r="R1034" s="1">
        <v>37.421370525</v>
      </c>
      <c r="S1034" s="1">
        <v>0.53864093937500002</v>
      </c>
    </row>
    <row r="1035" spans="1:19" s="1" customFormat="1" x14ac:dyDescent="0.25">
      <c r="A1035" s="1" t="s">
        <v>163</v>
      </c>
      <c r="B1035" s="1">
        <v>53.95</v>
      </c>
      <c r="C1035" s="1">
        <v>55.47</v>
      </c>
      <c r="N1035" s="1" t="s">
        <v>153</v>
      </c>
      <c r="Q1035" s="1">
        <v>1.1299999999999999</v>
      </c>
      <c r="R1035" s="1">
        <v>17.29320910625</v>
      </c>
      <c r="S1035" s="1">
        <v>0.25514570812499998</v>
      </c>
    </row>
    <row r="1036" spans="1:19" s="1" customFormat="1" x14ac:dyDescent="0.25">
      <c r="A1036" s="1" t="s">
        <v>163</v>
      </c>
      <c r="B1036" s="1">
        <v>55.47</v>
      </c>
      <c r="C1036" s="1">
        <v>57</v>
      </c>
      <c r="N1036" s="1" t="s">
        <v>153</v>
      </c>
      <c r="Q1036" s="1">
        <v>0.83</v>
      </c>
      <c r="R1036" s="1">
        <v>10.48932355625</v>
      </c>
      <c r="S1036" s="1">
        <v>0</v>
      </c>
    </row>
    <row r="1037" spans="1:19" s="1" customFormat="1" x14ac:dyDescent="0.25">
      <c r="A1037" s="1" t="s">
        <v>163</v>
      </c>
      <c r="B1037" s="1">
        <v>57</v>
      </c>
      <c r="C1037" s="1">
        <v>58.52</v>
      </c>
      <c r="N1037" s="1" t="s">
        <v>153</v>
      </c>
      <c r="Q1037" s="1">
        <v>0.54</v>
      </c>
      <c r="R1037" s="1">
        <v>7.3708760125000001</v>
      </c>
      <c r="S1037" s="1">
        <v>0</v>
      </c>
    </row>
    <row r="1038" spans="1:19" s="1" customFormat="1" x14ac:dyDescent="0.25">
      <c r="A1038" s="1" t="s">
        <v>163</v>
      </c>
      <c r="B1038" s="1">
        <v>58.52</v>
      </c>
      <c r="C1038" s="1">
        <v>60.05</v>
      </c>
      <c r="N1038" s="1" t="s">
        <v>153</v>
      </c>
      <c r="Q1038" s="1">
        <v>1.46</v>
      </c>
      <c r="R1038" s="1">
        <v>21.26214234375</v>
      </c>
      <c r="S1038" s="1">
        <v>0.65203903187500001</v>
      </c>
    </row>
    <row r="1039" spans="1:19" s="1" customFormat="1" x14ac:dyDescent="0.25">
      <c r="A1039" s="1" t="s">
        <v>163</v>
      </c>
      <c r="B1039" s="1">
        <v>60.05</v>
      </c>
      <c r="C1039" s="1">
        <v>61.57</v>
      </c>
      <c r="N1039" s="1" t="s">
        <v>153</v>
      </c>
      <c r="Q1039" s="1">
        <v>2.64</v>
      </c>
      <c r="R1039" s="1">
        <v>17.860199568750001</v>
      </c>
      <c r="S1039" s="1">
        <v>0.79378664750000005</v>
      </c>
    </row>
    <row r="1040" spans="1:19" s="1" customFormat="1" x14ac:dyDescent="0.25">
      <c r="A1040" s="1" t="s">
        <v>163</v>
      </c>
      <c r="B1040" s="1">
        <v>61.57</v>
      </c>
      <c r="C1040" s="1">
        <v>63.09</v>
      </c>
      <c r="N1040" s="1" t="s">
        <v>153</v>
      </c>
      <c r="Q1040" s="1">
        <v>2.19</v>
      </c>
      <c r="R1040" s="1">
        <v>27.215542200000002</v>
      </c>
      <c r="S1040" s="1">
        <v>1.219029494375</v>
      </c>
    </row>
    <row r="1041" spans="1:19" s="1" customFormat="1" x14ac:dyDescent="0.25">
      <c r="A1041" s="1" t="s">
        <v>163</v>
      </c>
      <c r="B1041" s="1">
        <v>63.09</v>
      </c>
      <c r="C1041" s="1">
        <v>64.62</v>
      </c>
      <c r="N1041" s="1" t="s">
        <v>153</v>
      </c>
      <c r="Q1041" s="1">
        <v>1.04</v>
      </c>
      <c r="R1041" s="1">
        <v>18.427190031250003</v>
      </c>
      <c r="S1041" s="1">
        <v>0.85048569375000005</v>
      </c>
    </row>
    <row r="1042" spans="1:19" s="1" customFormat="1" x14ac:dyDescent="0.25">
      <c r="A1042" s="1" t="s">
        <v>163</v>
      </c>
      <c r="B1042" s="1">
        <v>64.62</v>
      </c>
      <c r="C1042" s="1">
        <v>66.14</v>
      </c>
      <c r="N1042" s="1" t="s">
        <v>153</v>
      </c>
      <c r="Q1042" s="1">
        <v>0.38</v>
      </c>
      <c r="R1042" s="1">
        <v>6.8038855500000004</v>
      </c>
      <c r="S1042" s="1">
        <v>0</v>
      </c>
    </row>
    <row r="1043" spans="1:19" s="1" customFormat="1" x14ac:dyDescent="0.25">
      <c r="A1043" s="1" t="s">
        <v>163</v>
      </c>
      <c r="B1043" s="1">
        <v>66.14</v>
      </c>
      <c r="C1043" s="1">
        <v>67.06</v>
      </c>
      <c r="N1043" s="1" t="s">
        <v>55</v>
      </c>
      <c r="Q1043" s="1">
        <v>-1</v>
      </c>
      <c r="R1043" s="1">
        <v>1.9844666187500002</v>
      </c>
      <c r="S1043" s="1">
        <v>0</v>
      </c>
    </row>
    <row r="1044" spans="1:19" s="1" customFormat="1" x14ac:dyDescent="0.25">
      <c r="A1044" s="1" t="s">
        <v>163</v>
      </c>
      <c r="B1044" s="1">
        <v>67.06</v>
      </c>
      <c r="C1044" s="1">
        <v>70.099999999999994</v>
      </c>
      <c r="N1044" s="1" t="s">
        <v>55</v>
      </c>
      <c r="Q1044" s="1">
        <v>0.06</v>
      </c>
      <c r="R1044" s="1">
        <v>1.9844666187500002</v>
      </c>
      <c r="S1044" s="1">
        <v>0</v>
      </c>
    </row>
    <row r="1045" spans="1:19" s="1" customFormat="1" x14ac:dyDescent="0.25">
      <c r="A1045" s="1" t="s">
        <v>163</v>
      </c>
      <c r="B1045" s="1">
        <v>70.099999999999994</v>
      </c>
      <c r="C1045" s="1">
        <v>73.150000000000006</v>
      </c>
      <c r="N1045" s="1" t="s">
        <v>55</v>
      </c>
      <c r="Q1045" s="1">
        <v>0.06</v>
      </c>
      <c r="R1045" s="1">
        <v>0</v>
      </c>
      <c r="S1045" s="1">
        <v>0</v>
      </c>
    </row>
    <row r="1046" spans="1:19" s="1" customFormat="1" x14ac:dyDescent="0.25">
      <c r="A1046" s="1" t="s">
        <v>163</v>
      </c>
      <c r="B1046" s="1">
        <v>73.150000000000006</v>
      </c>
      <c r="C1046" s="1">
        <v>76.81</v>
      </c>
      <c r="N1046" s="1" t="s">
        <v>55</v>
      </c>
      <c r="Q1046" s="1">
        <v>0.05</v>
      </c>
      <c r="R1046" s="1">
        <v>1.1339809250000001</v>
      </c>
      <c r="S1046" s="1">
        <v>0</v>
      </c>
    </row>
    <row r="1047" spans="1:19" s="1" customFormat="1" x14ac:dyDescent="0.25">
      <c r="A1047" s="1" t="s">
        <v>164</v>
      </c>
      <c r="B1047" s="1">
        <v>0</v>
      </c>
      <c r="C1047" s="1">
        <v>3.05</v>
      </c>
      <c r="N1047" s="1" t="s">
        <v>150</v>
      </c>
      <c r="Q1047" s="1">
        <v>0.09</v>
      </c>
      <c r="R1047" s="1">
        <v>1.9844666187500002</v>
      </c>
      <c r="S1047" s="1">
        <v>0</v>
      </c>
    </row>
    <row r="1048" spans="1:19" s="1" customFormat="1" x14ac:dyDescent="0.25">
      <c r="A1048" s="1" t="s">
        <v>164</v>
      </c>
      <c r="B1048" s="1">
        <v>3.05</v>
      </c>
      <c r="C1048" s="1">
        <v>6.1</v>
      </c>
      <c r="N1048" s="1" t="s">
        <v>55</v>
      </c>
      <c r="Q1048" s="1">
        <v>0.09</v>
      </c>
      <c r="R1048" s="1">
        <v>3.1184475437500003</v>
      </c>
      <c r="S1048" s="1">
        <v>0</v>
      </c>
    </row>
    <row r="1049" spans="1:19" s="1" customFormat="1" x14ac:dyDescent="0.25">
      <c r="A1049" s="1" t="s">
        <v>164</v>
      </c>
      <c r="B1049" s="1">
        <v>6.1</v>
      </c>
      <c r="C1049" s="1">
        <v>9.14</v>
      </c>
      <c r="N1049" s="1" t="s">
        <v>55</v>
      </c>
      <c r="Q1049" s="1">
        <v>0.09</v>
      </c>
      <c r="R1049" s="1">
        <v>3.6854380062500001</v>
      </c>
      <c r="S1049" s="1">
        <v>0</v>
      </c>
    </row>
    <row r="1050" spans="1:19" s="1" customFormat="1" x14ac:dyDescent="0.25">
      <c r="A1050" s="1" t="s">
        <v>164</v>
      </c>
      <c r="B1050" s="1">
        <v>9.14</v>
      </c>
      <c r="C1050" s="1">
        <v>12.19</v>
      </c>
      <c r="N1050" s="1" t="s">
        <v>150</v>
      </c>
      <c r="Q1050" s="1">
        <v>0.11</v>
      </c>
      <c r="R1050" s="1">
        <v>0.56699046250000007</v>
      </c>
      <c r="S1050" s="1">
        <v>0</v>
      </c>
    </row>
    <row r="1051" spans="1:19" s="1" customFormat="1" x14ac:dyDescent="0.25">
      <c r="A1051" s="1" t="s">
        <v>164</v>
      </c>
      <c r="B1051" s="1">
        <v>12.19</v>
      </c>
      <c r="C1051" s="1">
        <v>15.24</v>
      </c>
      <c r="N1051" s="1" t="s">
        <v>150</v>
      </c>
      <c r="Q1051" s="1">
        <v>0.11</v>
      </c>
      <c r="R1051" s="1">
        <v>4.8194189312500004</v>
      </c>
      <c r="S1051" s="1">
        <v>0</v>
      </c>
    </row>
    <row r="1052" spans="1:19" s="1" customFormat="1" x14ac:dyDescent="0.25">
      <c r="A1052" s="1" t="s">
        <v>164</v>
      </c>
      <c r="B1052" s="1">
        <v>15.24</v>
      </c>
      <c r="C1052" s="1">
        <v>18.29</v>
      </c>
      <c r="N1052" s="1" t="s">
        <v>150</v>
      </c>
      <c r="Q1052" s="1">
        <v>0.11</v>
      </c>
      <c r="R1052" s="1">
        <v>2.5514570812500001</v>
      </c>
      <c r="S1052" s="1">
        <v>0</v>
      </c>
    </row>
    <row r="1053" spans="1:19" s="1" customFormat="1" x14ac:dyDescent="0.25">
      <c r="A1053" s="1" t="s">
        <v>164</v>
      </c>
      <c r="B1053" s="1">
        <v>18.29</v>
      </c>
      <c r="C1053" s="1">
        <v>21.34</v>
      </c>
      <c r="N1053" s="1" t="s">
        <v>150</v>
      </c>
      <c r="Q1053" s="1">
        <v>0.19</v>
      </c>
      <c r="R1053" s="1">
        <v>1.4174761562500002</v>
      </c>
      <c r="S1053" s="1">
        <v>0</v>
      </c>
    </row>
    <row r="1054" spans="1:19" s="1" customFormat="1" x14ac:dyDescent="0.25">
      <c r="A1054" s="1" t="s">
        <v>164</v>
      </c>
      <c r="B1054" s="1">
        <v>21.34</v>
      </c>
      <c r="C1054" s="1">
        <v>24.38</v>
      </c>
      <c r="N1054" s="1" t="s">
        <v>150</v>
      </c>
      <c r="Q1054" s="1">
        <v>0.19</v>
      </c>
      <c r="R1054" s="1">
        <v>2.2679618500000003</v>
      </c>
      <c r="S1054" s="1">
        <v>0</v>
      </c>
    </row>
    <row r="1055" spans="1:19" s="1" customFormat="1" x14ac:dyDescent="0.25">
      <c r="A1055" s="1" t="s">
        <v>164</v>
      </c>
      <c r="B1055" s="1">
        <v>24.38</v>
      </c>
      <c r="C1055" s="1">
        <v>26.52</v>
      </c>
      <c r="N1055" s="1" t="s">
        <v>150</v>
      </c>
      <c r="Q1055" s="1">
        <v>0.19</v>
      </c>
      <c r="R1055" s="1">
        <v>5.6699046250000009</v>
      </c>
      <c r="S1055" s="1">
        <v>0</v>
      </c>
    </row>
    <row r="1056" spans="1:19" s="1" customFormat="1" x14ac:dyDescent="0.25">
      <c r="A1056" s="1" t="s">
        <v>164</v>
      </c>
      <c r="B1056" s="1">
        <v>26.52</v>
      </c>
      <c r="C1056" s="1">
        <v>27.74</v>
      </c>
      <c r="N1056" s="1" t="s">
        <v>150</v>
      </c>
      <c r="Q1056" s="1">
        <v>0.89</v>
      </c>
      <c r="R1056" s="1">
        <v>13.89126633125</v>
      </c>
      <c r="S1056" s="1">
        <v>0.14174761562500002</v>
      </c>
    </row>
    <row r="1057" spans="1:19" s="1" customFormat="1" x14ac:dyDescent="0.25">
      <c r="A1057" s="1" t="s">
        <v>164</v>
      </c>
      <c r="B1057" s="1">
        <v>27.74</v>
      </c>
      <c r="C1057" s="1">
        <v>30.48</v>
      </c>
      <c r="N1057" s="1" t="s">
        <v>150</v>
      </c>
      <c r="Q1057" s="1">
        <v>0.14000000000000001</v>
      </c>
      <c r="R1057" s="1">
        <v>6.5203903187500005</v>
      </c>
      <c r="S1057" s="1">
        <v>0</v>
      </c>
    </row>
    <row r="1058" spans="1:19" s="1" customFormat="1" x14ac:dyDescent="0.25">
      <c r="A1058" s="1" t="s">
        <v>164</v>
      </c>
      <c r="B1058" s="1">
        <v>30.48</v>
      </c>
      <c r="C1058" s="1">
        <v>32</v>
      </c>
      <c r="N1058" s="1" t="s">
        <v>153</v>
      </c>
      <c r="Q1058" s="1">
        <v>0.91</v>
      </c>
      <c r="R1058" s="1">
        <v>19.277675725000002</v>
      </c>
      <c r="S1058" s="1">
        <v>0.17009713875000002</v>
      </c>
    </row>
    <row r="1059" spans="1:19" s="1" customFormat="1" x14ac:dyDescent="0.25">
      <c r="A1059" s="1" t="s">
        <v>164</v>
      </c>
      <c r="B1059" s="1">
        <v>32</v>
      </c>
      <c r="C1059" s="1">
        <v>33.53</v>
      </c>
      <c r="N1059" s="1" t="s">
        <v>153</v>
      </c>
      <c r="Q1059" s="1">
        <v>0.9</v>
      </c>
      <c r="R1059" s="1">
        <v>27.7825326625</v>
      </c>
      <c r="S1059" s="1">
        <v>1.8994180493750001</v>
      </c>
    </row>
    <row r="1060" spans="1:19" s="1" customFormat="1" x14ac:dyDescent="0.25">
      <c r="A1060" s="1" t="s">
        <v>164</v>
      </c>
      <c r="B1060" s="1">
        <v>33.53</v>
      </c>
      <c r="C1060" s="1">
        <v>35.049999999999997</v>
      </c>
      <c r="N1060" s="1" t="s">
        <v>153</v>
      </c>
      <c r="Q1060" s="1">
        <v>0.66</v>
      </c>
      <c r="R1060" s="1">
        <v>20.12816141875</v>
      </c>
      <c r="S1060" s="1">
        <v>5.6699046250000003E-2</v>
      </c>
    </row>
    <row r="1061" spans="1:19" s="1" customFormat="1" x14ac:dyDescent="0.25">
      <c r="A1061" s="1" t="s">
        <v>164</v>
      </c>
      <c r="B1061" s="1">
        <v>35.049999999999997</v>
      </c>
      <c r="C1061" s="1">
        <v>36.58</v>
      </c>
      <c r="N1061" s="1" t="s">
        <v>153</v>
      </c>
      <c r="Q1061" s="1">
        <v>1.34</v>
      </c>
      <c r="R1061" s="1">
        <v>9.3553426312500001</v>
      </c>
      <c r="S1061" s="1">
        <v>0</v>
      </c>
    </row>
    <row r="1062" spans="1:19" s="1" customFormat="1" x14ac:dyDescent="0.25">
      <c r="A1062" s="1" t="s">
        <v>164</v>
      </c>
      <c r="B1062" s="1">
        <v>36.58</v>
      </c>
      <c r="C1062" s="1">
        <v>38.1</v>
      </c>
      <c r="N1062" s="1" t="s">
        <v>153</v>
      </c>
      <c r="Q1062" s="1">
        <v>0.86</v>
      </c>
      <c r="R1062" s="1">
        <v>10.205828325000001</v>
      </c>
      <c r="S1062" s="1">
        <v>0.34019427750000003</v>
      </c>
    </row>
    <row r="1063" spans="1:19" s="1" customFormat="1" x14ac:dyDescent="0.25">
      <c r="A1063" s="1" t="s">
        <v>164</v>
      </c>
      <c r="B1063" s="1">
        <v>38.1</v>
      </c>
      <c r="C1063" s="1">
        <v>39.93</v>
      </c>
      <c r="N1063" s="1" t="s">
        <v>153</v>
      </c>
      <c r="Q1063" s="1">
        <v>1.02</v>
      </c>
      <c r="R1063" s="1">
        <v>2.069515188125</v>
      </c>
      <c r="S1063" s="1">
        <v>0</v>
      </c>
    </row>
    <row r="1064" spans="1:19" s="1" customFormat="1" x14ac:dyDescent="0.25">
      <c r="A1064" s="1" t="s">
        <v>164</v>
      </c>
      <c r="B1064" s="1">
        <v>39.93</v>
      </c>
      <c r="C1064" s="1">
        <v>41.45</v>
      </c>
      <c r="N1064" s="1" t="s">
        <v>153</v>
      </c>
      <c r="Q1064" s="1">
        <v>0.41</v>
      </c>
      <c r="R1064" s="1">
        <v>0.99223330937500009</v>
      </c>
      <c r="S1064" s="1">
        <v>0.28349523125000003</v>
      </c>
    </row>
    <row r="1065" spans="1:19" s="1" customFormat="1" x14ac:dyDescent="0.25">
      <c r="A1065" s="1" t="s">
        <v>164</v>
      </c>
      <c r="B1065" s="1">
        <v>41.45</v>
      </c>
      <c r="C1065" s="1">
        <v>42.67</v>
      </c>
      <c r="N1065" s="1" t="s">
        <v>153</v>
      </c>
      <c r="Q1065" s="1">
        <v>0.25</v>
      </c>
      <c r="R1065" s="1">
        <v>18.994180493750001</v>
      </c>
      <c r="S1065" s="1">
        <v>0.17009713875000002</v>
      </c>
    </row>
    <row r="1066" spans="1:19" s="1" customFormat="1" x14ac:dyDescent="0.25">
      <c r="A1066" s="1" t="s">
        <v>164</v>
      </c>
      <c r="B1066" s="1">
        <v>42.67</v>
      </c>
      <c r="C1066" s="1">
        <v>44.2</v>
      </c>
      <c r="N1066" s="1" t="s">
        <v>55</v>
      </c>
      <c r="Q1066" s="1">
        <v>0.1</v>
      </c>
      <c r="R1066" s="1">
        <v>1.7009713875000001</v>
      </c>
      <c r="S1066" s="1">
        <v>0</v>
      </c>
    </row>
    <row r="1067" spans="1:19" s="1" customFormat="1" x14ac:dyDescent="0.25">
      <c r="A1067" s="1" t="s">
        <v>164</v>
      </c>
      <c r="B1067" s="1">
        <v>44.2</v>
      </c>
      <c r="C1067" s="1">
        <v>47.24</v>
      </c>
      <c r="N1067" s="1" t="s">
        <v>55</v>
      </c>
      <c r="Q1067" s="1">
        <v>0.12</v>
      </c>
      <c r="R1067" s="1">
        <v>3.1184475437500003</v>
      </c>
      <c r="S1067" s="1">
        <v>0</v>
      </c>
    </row>
    <row r="1068" spans="1:19" s="1" customFormat="1" x14ac:dyDescent="0.25">
      <c r="A1068" s="1" t="s">
        <v>164</v>
      </c>
      <c r="B1068" s="1">
        <v>47.24</v>
      </c>
      <c r="C1068" s="1">
        <v>51.21</v>
      </c>
      <c r="N1068" s="1" t="s">
        <v>55</v>
      </c>
      <c r="Q1068" s="1">
        <v>0.12</v>
      </c>
      <c r="R1068" s="1">
        <v>0</v>
      </c>
      <c r="S1068" s="1">
        <v>0</v>
      </c>
    </row>
    <row r="1069" spans="1:19" s="1" customFormat="1" x14ac:dyDescent="0.25">
      <c r="A1069" s="1" t="s">
        <v>165</v>
      </c>
      <c r="B1069" s="1">
        <v>0</v>
      </c>
      <c r="C1069" s="1">
        <v>3.05</v>
      </c>
      <c r="N1069" s="1" t="s">
        <v>150</v>
      </c>
      <c r="Q1069" s="1">
        <v>0.15</v>
      </c>
      <c r="R1069" s="1">
        <v>1.1339809250000001</v>
      </c>
      <c r="S1069" s="1">
        <v>0</v>
      </c>
    </row>
    <row r="1070" spans="1:19" s="1" customFormat="1" x14ac:dyDescent="0.25">
      <c r="A1070" s="1" t="s">
        <v>165</v>
      </c>
      <c r="B1070" s="1">
        <v>3.05</v>
      </c>
      <c r="C1070" s="1">
        <v>6.1</v>
      </c>
      <c r="N1070" s="1" t="s">
        <v>150</v>
      </c>
      <c r="Q1070" s="1">
        <v>0.15</v>
      </c>
      <c r="R1070" s="1">
        <v>1.7009713875000001</v>
      </c>
      <c r="S1070" s="1">
        <v>0</v>
      </c>
    </row>
    <row r="1071" spans="1:19" s="1" customFormat="1" x14ac:dyDescent="0.25">
      <c r="A1071" s="1" t="s">
        <v>165</v>
      </c>
      <c r="B1071" s="1">
        <v>6.1</v>
      </c>
      <c r="C1071" s="1">
        <v>9.14</v>
      </c>
      <c r="N1071" s="1" t="s">
        <v>150</v>
      </c>
      <c r="Q1071" s="1">
        <v>0.14000000000000001</v>
      </c>
      <c r="R1071" s="1">
        <v>0</v>
      </c>
      <c r="S1071" s="1">
        <v>0</v>
      </c>
    </row>
    <row r="1072" spans="1:19" s="1" customFormat="1" x14ac:dyDescent="0.25">
      <c r="A1072" s="1" t="s">
        <v>165</v>
      </c>
      <c r="B1072" s="1">
        <v>9.14</v>
      </c>
      <c r="C1072" s="1">
        <v>12.19</v>
      </c>
      <c r="N1072" s="1" t="s">
        <v>150</v>
      </c>
      <c r="Q1072" s="1">
        <v>0.14000000000000001</v>
      </c>
      <c r="R1072" s="1">
        <v>2.5514570812500001</v>
      </c>
      <c r="S1072" s="1">
        <v>0</v>
      </c>
    </row>
    <row r="1073" spans="1:19" s="1" customFormat="1" x14ac:dyDescent="0.25">
      <c r="A1073" s="1" t="s">
        <v>165</v>
      </c>
      <c r="B1073" s="1">
        <v>12.19</v>
      </c>
      <c r="C1073" s="1">
        <v>13.72</v>
      </c>
      <c r="N1073" s="1" t="s">
        <v>150</v>
      </c>
      <c r="Q1073" s="1">
        <v>0.14000000000000001</v>
      </c>
      <c r="R1073" s="1">
        <v>2.2679618500000003</v>
      </c>
      <c r="S1073" s="1">
        <v>0</v>
      </c>
    </row>
    <row r="1074" spans="1:19" s="1" customFormat="1" x14ac:dyDescent="0.25">
      <c r="A1074" s="1" t="s">
        <v>165</v>
      </c>
      <c r="B1074" s="1">
        <v>13.72</v>
      </c>
      <c r="C1074" s="1">
        <v>17.07</v>
      </c>
      <c r="N1074" s="1" t="s">
        <v>150</v>
      </c>
      <c r="Q1074" s="1">
        <v>0.05</v>
      </c>
      <c r="R1074" s="1">
        <v>0</v>
      </c>
      <c r="S1074" s="1">
        <v>0</v>
      </c>
    </row>
    <row r="1075" spans="1:19" s="1" customFormat="1" x14ac:dyDescent="0.25">
      <c r="A1075" s="1" t="s">
        <v>165</v>
      </c>
      <c r="B1075" s="1">
        <v>17.07</v>
      </c>
      <c r="C1075" s="1">
        <v>20.12</v>
      </c>
      <c r="N1075" s="1" t="s">
        <v>150</v>
      </c>
      <c r="Q1075" s="1">
        <v>0.51</v>
      </c>
      <c r="R1075" s="1">
        <v>1.1339809250000001</v>
      </c>
      <c r="S1075" s="1">
        <v>0.17009713875000002</v>
      </c>
    </row>
    <row r="1076" spans="1:19" s="1" customFormat="1" x14ac:dyDescent="0.25">
      <c r="A1076" s="1" t="s">
        <v>165</v>
      </c>
      <c r="B1076" s="1">
        <v>20.12</v>
      </c>
      <c r="C1076" s="1">
        <v>22.86</v>
      </c>
      <c r="N1076" s="1" t="s">
        <v>150</v>
      </c>
      <c r="Q1076" s="1">
        <v>0.92</v>
      </c>
      <c r="R1076" s="1">
        <v>7.3708760125000001</v>
      </c>
      <c r="S1076" s="1">
        <v>0</v>
      </c>
    </row>
    <row r="1077" spans="1:19" s="1" customFormat="1" x14ac:dyDescent="0.25">
      <c r="A1077" s="1" t="s">
        <v>165</v>
      </c>
      <c r="B1077" s="1">
        <v>22.86</v>
      </c>
      <c r="C1077" s="1">
        <v>24.69</v>
      </c>
      <c r="N1077" s="1" t="s">
        <v>150</v>
      </c>
      <c r="Q1077" s="1">
        <v>0.6</v>
      </c>
      <c r="R1077" s="1">
        <v>14.741752025</v>
      </c>
      <c r="S1077" s="1">
        <v>0</v>
      </c>
    </row>
    <row r="1078" spans="1:19" s="1" customFormat="1" x14ac:dyDescent="0.25">
      <c r="A1078" s="1" t="s">
        <v>165</v>
      </c>
      <c r="B1078" s="1">
        <v>24.69</v>
      </c>
      <c r="C1078" s="1">
        <v>25.91</v>
      </c>
      <c r="N1078" s="1" t="s">
        <v>153</v>
      </c>
      <c r="Q1078" s="1">
        <v>0.35</v>
      </c>
      <c r="R1078" s="1">
        <v>3.4019427750000002</v>
      </c>
      <c r="S1078" s="1">
        <v>0</v>
      </c>
    </row>
    <row r="1079" spans="1:19" s="1" customFormat="1" x14ac:dyDescent="0.25">
      <c r="A1079" s="1" t="s">
        <v>165</v>
      </c>
      <c r="B1079" s="1">
        <v>25.91</v>
      </c>
      <c r="C1079" s="1">
        <v>27.43</v>
      </c>
      <c r="N1079" s="1" t="s">
        <v>153</v>
      </c>
      <c r="Q1079" s="1">
        <v>0.69</v>
      </c>
      <c r="R1079" s="1">
        <v>13.32427586875</v>
      </c>
      <c r="S1079" s="1">
        <v>0.62368950874999995</v>
      </c>
    </row>
    <row r="1080" spans="1:19" s="1" customFormat="1" x14ac:dyDescent="0.25">
      <c r="A1080" s="1" t="s">
        <v>165</v>
      </c>
      <c r="B1080" s="1">
        <v>27.43</v>
      </c>
      <c r="C1080" s="1">
        <v>28.96</v>
      </c>
      <c r="N1080" s="1" t="s">
        <v>153</v>
      </c>
      <c r="Q1080" s="1">
        <v>1.1599999999999999</v>
      </c>
      <c r="R1080" s="1">
        <v>2.8349523125000005</v>
      </c>
      <c r="S1080" s="1">
        <v>1.4174761562500002</v>
      </c>
    </row>
    <row r="1081" spans="1:19" s="1" customFormat="1" x14ac:dyDescent="0.25">
      <c r="A1081" s="1" t="s">
        <v>165</v>
      </c>
      <c r="B1081" s="1">
        <v>28.96</v>
      </c>
      <c r="C1081" s="1">
        <v>30.48</v>
      </c>
      <c r="N1081" s="1" t="s">
        <v>153</v>
      </c>
      <c r="Q1081" s="1">
        <v>0.64</v>
      </c>
      <c r="R1081" s="1">
        <v>21.829132806250001</v>
      </c>
      <c r="S1081" s="1">
        <v>0.56699046250000007</v>
      </c>
    </row>
    <row r="1082" spans="1:19" s="1" customFormat="1" x14ac:dyDescent="0.25">
      <c r="A1082" s="1" t="s">
        <v>165</v>
      </c>
      <c r="B1082" s="1">
        <v>30.48</v>
      </c>
      <c r="C1082" s="1">
        <v>32</v>
      </c>
      <c r="N1082" s="1" t="s">
        <v>153</v>
      </c>
      <c r="Q1082" s="1">
        <v>1.1399999999999999</v>
      </c>
      <c r="R1082" s="1">
        <v>23.813599425</v>
      </c>
      <c r="S1082" s="1">
        <v>0.79378664750000005</v>
      </c>
    </row>
    <row r="1083" spans="1:19" s="1" customFormat="1" x14ac:dyDescent="0.25">
      <c r="A1083" s="1" t="s">
        <v>165</v>
      </c>
      <c r="B1083" s="1">
        <v>32</v>
      </c>
      <c r="C1083" s="1">
        <v>33.53</v>
      </c>
      <c r="N1083" s="1" t="s">
        <v>153</v>
      </c>
      <c r="Q1083" s="1">
        <v>1.25</v>
      </c>
      <c r="R1083" s="1">
        <v>33.168942056249996</v>
      </c>
      <c r="S1083" s="1">
        <v>1.5875732950000001</v>
      </c>
    </row>
    <row r="1084" spans="1:19" s="1" customFormat="1" x14ac:dyDescent="0.25">
      <c r="A1084" s="1" t="s">
        <v>165</v>
      </c>
      <c r="B1084" s="1">
        <v>33.53</v>
      </c>
      <c r="C1084" s="1">
        <v>35.049999999999997</v>
      </c>
      <c r="N1084" s="1" t="s">
        <v>153</v>
      </c>
      <c r="Q1084" s="1">
        <v>1.43</v>
      </c>
      <c r="R1084" s="1">
        <v>18.143694800000002</v>
      </c>
      <c r="S1084" s="1">
        <v>0.42524284687500002</v>
      </c>
    </row>
    <row r="1085" spans="1:19" s="1" customFormat="1" x14ac:dyDescent="0.25">
      <c r="A1085" s="1" t="s">
        <v>165</v>
      </c>
      <c r="B1085" s="1">
        <v>35.049999999999997</v>
      </c>
      <c r="C1085" s="1">
        <v>36.270000000000003</v>
      </c>
      <c r="N1085" s="1" t="s">
        <v>153</v>
      </c>
      <c r="Q1085" s="1">
        <v>0.47</v>
      </c>
      <c r="R1085" s="1">
        <v>7.0873807812500003</v>
      </c>
      <c r="S1085" s="1">
        <v>0</v>
      </c>
    </row>
    <row r="1086" spans="1:19" s="1" customFormat="1" x14ac:dyDescent="0.25">
      <c r="A1086" s="1" t="s">
        <v>165</v>
      </c>
      <c r="B1086" s="1">
        <v>36.270000000000003</v>
      </c>
      <c r="C1086" s="1">
        <v>37.799999999999997</v>
      </c>
      <c r="N1086" s="1" t="s">
        <v>153</v>
      </c>
      <c r="Q1086" s="1">
        <v>1.51</v>
      </c>
      <c r="R1086" s="1">
        <v>21.829132806250001</v>
      </c>
      <c r="S1086" s="1">
        <v>0.68038855500000006</v>
      </c>
    </row>
    <row r="1087" spans="1:19" s="1" customFormat="1" x14ac:dyDescent="0.25">
      <c r="A1087" s="1" t="s">
        <v>165</v>
      </c>
      <c r="B1087" s="1">
        <v>37.799999999999997</v>
      </c>
      <c r="C1087" s="1">
        <v>38.4</v>
      </c>
      <c r="N1087" s="1" t="s">
        <v>153</v>
      </c>
      <c r="Q1087" s="1">
        <v>1.54</v>
      </c>
      <c r="R1087" s="1">
        <v>9.9223330937499998</v>
      </c>
      <c r="S1087" s="1">
        <v>0</v>
      </c>
    </row>
    <row r="1088" spans="1:19" s="1" customFormat="1" x14ac:dyDescent="0.25">
      <c r="A1088" s="1" t="s">
        <v>165</v>
      </c>
      <c r="B1088" s="1">
        <v>38.4</v>
      </c>
      <c r="C1088" s="1">
        <v>39.619999999999997</v>
      </c>
      <c r="N1088" s="1" t="s">
        <v>55</v>
      </c>
      <c r="Q1088" s="1">
        <v>0.32</v>
      </c>
      <c r="R1088" s="1">
        <v>3.9689332375000004</v>
      </c>
      <c r="S1088" s="1">
        <v>0</v>
      </c>
    </row>
    <row r="1089" spans="1:19" s="1" customFormat="1" x14ac:dyDescent="0.25">
      <c r="A1089" s="1" t="s">
        <v>166</v>
      </c>
      <c r="B1089" s="1">
        <v>0</v>
      </c>
      <c r="C1089" s="1">
        <v>3.05</v>
      </c>
      <c r="N1089" s="1" t="s">
        <v>150</v>
      </c>
      <c r="Q1089" s="1">
        <v>0.22</v>
      </c>
      <c r="R1089" s="1">
        <v>2.2679618500000003</v>
      </c>
      <c r="S1089" s="1">
        <v>0</v>
      </c>
    </row>
    <row r="1090" spans="1:19" s="1" customFormat="1" x14ac:dyDescent="0.25">
      <c r="A1090" s="1" t="s">
        <v>166</v>
      </c>
      <c r="B1090" s="1">
        <v>3.05</v>
      </c>
      <c r="C1090" s="1">
        <v>6.1</v>
      </c>
      <c r="N1090" s="1" t="s">
        <v>150</v>
      </c>
      <c r="Q1090" s="1">
        <v>0.22</v>
      </c>
      <c r="R1090" s="1">
        <v>8.2213617062500006</v>
      </c>
      <c r="S1090" s="1">
        <v>0</v>
      </c>
    </row>
    <row r="1091" spans="1:19" s="1" customFormat="1" x14ac:dyDescent="0.25">
      <c r="A1091" s="1" t="s">
        <v>166</v>
      </c>
      <c r="B1091" s="1">
        <v>6.1</v>
      </c>
      <c r="C1091" s="1">
        <v>7.62</v>
      </c>
      <c r="N1091" s="1" t="s">
        <v>150</v>
      </c>
      <c r="Q1091" s="1">
        <v>0.22</v>
      </c>
      <c r="R1091" s="1">
        <v>1.7009713875000001</v>
      </c>
      <c r="S1091" s="1">
        <v>0</v>
      </c>
    </row>
    <row r="1092" spans="1:19" s="1" customFormat="1" x14ac:dyDescent="0.25">
      <c r="A1092" s="1" t="s">
        <v>166</v>
      </c>
      <c r="B1092" s="1">
        <v>7.62</v>
      </c>
      <c r="C1092" s="1">
        <v>10.67</v>
      </c>
      <c r="N1092" s="1" t="s">
        <v>150</v>
      </c>
      <c r="Q1092" s="1">
        <v>0.11</v>
      </c>
      <c r="R1092" s="1">
        <v>0</v>
      </c>
      <c r="S1092" s="1">
        <v>0</v>
      </c>
    </row>
    <row r="1093" spans="1:19" s="1" customFormat="1" x14ac:dyDescent="0.25">
      <c r="A1093" s="1" t="s">
        <v>166</v>
      </c>
      <c r="B1093" s="1">
        <v>10.67</v>
      </c>
      <c r="C1093" s="1">
        <v>13.72</v>
      </c>
      <c r="N1093" s="1" t="s">
        <v>150</v>
      </c>
      <c r="Q1093" s="1">
        <v>0.11</v>
      </c>
      <c r="R1093" s="1">
        <v>0</v>
      </c>
      <c r="S1093" s="1">
        <v>0</v>
      </c>
    </row>
    <row r="1094" spans="1:19" s="1" customFormat="1" x14ac:dyDescent="0.25">
      <c r="A1094" s="1" t="s">
        <v>166</v>
      </c>
      <c r="B1094" s="1">
        <v>13.72</v>
      </c>
      <c r="C1094" s="1">
        <v>16.760000000000002</v>
      </c>
      <c r="N1094" s="1" t="s">
        <v>150</v>
      </c>
      <c r="Q1094" s="1">
        <v>0.26</v>
      </c>
      <c r="R1094" s="1">
        <v>9.6388378625000009</v>
      </c>
      <c r="S1094" s="1">
        <v>0</v>
      </c>
    </row>
    <row r="1095" spans="1:19" s="1" customFormat="1" x14ac:dyDescent="0.25">
      <c r="A1095" s="1" t="s">
        <v>166</v>
      </c>
      <c r="B1095" s="1">
        <v>16.760000000000002</v>
      </c>
      <c r="C1095" s="1">
        <v>19.510000000000002</v>
      </c>
      <c r="N1095" s="1" t="s">
        <v>150</v>
      </c>
      <c r="Q1095" s="1">
        <v>0.26</v>
      </c>
      <c r="R1095" s="1">
        <v>1.9844666187500002</v>
      </c>
      <c r="S1095" s="1">
        <v>0</v>
      </c>
    </row>
    <row r="1096" spans="1:19" s="1" customFormat="1" x14ac:dyDescent="0.25">
      <c r="A1096" s="1" t="s">
        <v>166</v>
      </c>
      <c r="B1096" s="1">
        <v>19.510000000000002</v>
      </c>
      <c r="C1096" s="1">
        <v>21.34</v>
      </c>
      <c r="N1096" s="1" t="s">
        <v>150</v>
      </c>
      <c r="Q1096" s="1">
        <v>0.2</v>
      </c>
      <c r="R1096" s="1">
        <v>9.9223330937499998</v>
      </c>
      <c r="S1096" s="1">
        <v>0</v>
      </c>
    </row>
    <row r="1097" spans="1:19" s="1" customFormat="1" x14ac:dyDescent="0.25">
      <c r="A1097" s="1" t="s">
        <v>166</v>
      </c>
      <c r="B1097" s="1">
        <v>21.34</v>
      </c>
      <c r="C1097" s="1">
        <v>23.77</v>
      </c>
      <c r="N1097" s="1" t="s">
        <v>150</v>
      </c>
      <c r="Q1097" s="1">
        <v>0.14000000000000001</v>
      </c>
      <c r="R1097" s="1">
        <v>2.2679618500000003</v>
      </c>
      <c r="S1097" s="1">
        <v>0</v>
      </c>
    </row>
    <row r="1098" spans="1:19" s="1" customFormat="1" x14ac:dyDescent="0.25">
      <c r="A1098" s="1" t="s">
        <v>166</v>
      </c>
      <c r="B1098" s="1">
        <v>23.77</v>
      </c>
      <c r="C1098" s="1">
        <v>25.3</v>
      </c>
      <c r="N1098" s="1" t="s">
        <v>153</v>
      </c>
      <c r="Q1098" s="1">
        <v>0.37</v>
      </c>
      <c r="R1098" s="1">
        <v>44.792246537500006</v>
      </c>
      <c r="S1098" s="1">
        <v>0</v>
      </c>
    </row>
    <row r="1099" spans="1:19" s="1" customFormat="1" x14ac:dyDescent="0.25">
      <c r="A1099" s="1" t="s">
        <v>166</v>
      </c>
      <c r="B1099" s="1">
        <v>25.3</v>
      </c>
      <c r="C1099" s="1">
        <v>26.82</v>
      </c>
      <c r="N1099" s="1" t="s">
        <v>153</v>
      </c>
      <c r="Q1099" s="1">
        <v>0.93</v>
      </c>
      <c r="R1099" s="1">
        <v>34.869913443750001</v>
      </c>
      <c r="S1099" s="1">
        <v>0</v>
      </c>
    </row>
    <row r="1100" spans="1:19" s="1" customFormat="1" x14ac:dyDescent="0.25">
      <c r="A1100" s="1" t="s">
        <v>166</v>
      </c>
      <c r="B1100" s="1">
        <v>26.82</v>
      </c>
      <c r="C1100" s="1">
        <v>28.35</v>
      </c>
      <c r="N1100" s="1" t="s">
        <v>153</v>
      </c>
      <c r="Q1100" s="1">
        <v>1.21</v>
      </c>
      <c r="R1100" s="1">
        <v>31.184475437500005</v>
      </c>
      <c r="S1100" s="1">
        <v>0</v>
      </c>
    </row>
    <row r="1101" spans="1:19" s="1" customFormat="1" x14ac:dyDescent="0.25">
      <c r="A1101" s="1" t="s">
        <v>166</v>
      </c>
      <c r="B1101" s="1">
        <v>28.35</v>
      </c>
      <c r="C1101" s="1">
        <v>29.87</v>
      </c>
      <c r="N1101" s="1" t="s">
        <v>153</v>
      </c>
      <c r="Q1101" s="1">
        <v>1.38</v>
      </c>
      <c r="R1101" s="1">
        <v>43.091275150000001</v>
      </c>
      <c r="S1101" s="1">
        <v>0</v>
      </c>
    </row>
    <row r="1102" spans="1:19" s="1" customFormat="1" x14ac:dyDescent="0.25">
      <c r="A1102" s="1" t="s">
        <v>166</v>
      </c>
      <c r="B1102" s="1">
        <v>29.87</v>
      </c>
      <c r="C1102" s="1">
        <v>31.39</v>
      </c>
      <c r="N1102" s="1" t="s">
        <v>153</v>
      </c>
      <c r="Q1102" s="1">
        <v>1.89</v>
      </c>
      <c r="R1102" s="1">
        <v>56.699046250000002</v>
      </c>
      <c r="S1102" s="1">
        <v>0.22679618500000001</v>
      </c>
    </row>
    <row r="1103" spans="1:19" s="1" customFormat="1" x14ac:dyDescent="0.25">
      <c r="A1103" s="1" t="s">
        <v>166</v>
      </c>
      <c r="B1103" s="1">
        <v>31.39</v>
      </c>
      <c r="C1103" s="1">
        <v>32.92</v>
      </c>
      <c r="N1103" s="1" t="s">
        <v>153</v>
      </c>
      <c r="Q1103" s="1">
        <v>1.06</v>
      </c>
      <c r="R1103" s="1">
        <v>43.941760843750004</v>
      </c>
      <c r="S1103" s="1">
        <v>0.96388378625000015</v>
      </c>
    </row>
    <row r="1104" spans="1:19" s="1" customFormat="1" x14ac:dyDescent="0.25">
      <c r="A1104" s="1" t="s">
        <v>166</v>
      </c>
      <c r="B1104" s="1">
        <v>32.92</v>
      </c>
      <c r="C1104" s="1">
        <v>35.049999999999997</v>
      </c>
      <c r="N1104" s="1" t="s">
        <v>153</v>
      </c>
      <c r="Q1104" s="1">
        <v>1.1100000000000001</v>
      </c>
      <c r="R1104" s="1">
        <v>36.003894368750004</v>
      </c>
      <c r="S1104" s="1">
        <v>1.105631401875</v>
      </c>
    </row>
    <row r="1105" spans="1:19" s="1" customFormat="1" x14ac:dyDescent="0.25">
      <c r="A1105" s="1" t="s">
        <v>166</v>
      </c>
      <c r="B1105" s="1">
        <v>35.049999999999997</v>
      </c>
      <c r="C1105" s="1">
        <v>37.49</v>
      </c>
      <c r="N1105" s="1" t="s">
        <v>153</v>
      </c>
      <c r="Q1105" s="1">
        <v>0.75</v>
      </c>
      <c r="R1105" s="1">
        <v>21.829132806250001</v>
      </c>
      <c r="S1105" s="1">
        <v>0.87883521687499999</v>
      </c>
    </row>
    <row r="1106" spans="1:19" s="1" customFormat="1" x14ac:dyDescent="0.25">
      <c r="A1106" s="1" t="s">
        <v>166</v>
      </c>
      <c r="B1106" s="1">
        <v>37.49</v>
      </c>
      <c r="C1106" s="1">
        <v>38.71</v>
      </c>
      <c r="N1106" s="1" t="s">
        <v>153</v>
      </c>
      <c r="Q1106" s="1">
        <v>0.9</v>
      </c>
      <c r="R1106" s="1">
        <v>20.411656650000001</v>
      </c>
      <c r="S1106" s="1">
        <v>0</v>
      </c>
    </row>
    <row r="1107" spans="1:19" s="1" customFormat="1" x14ac:dyDescent="0.25">
      <c r="A1107" s="1" t="s">
        <v>166</v>
      </c>
      <c r="B1107" s="1">
        <v>38.71</v>
      </c>
      <c r="C1107" s="1">
        <v>40.229999999999997</v>
      </c>
      <c r="N1107" s="1" t="s">
        <v>55</v>
      </c>
      <c r="Q1107" s="1">
        <v>0.02</v>
      </c>
      <c r="R1107" s="1">
        <v>0.85048569375000005</v>
      </c>
      <c r="S1107" s="1">
        <v>0.28349523125000003</v>
      </c>
    </row>
    <row r="1108" spans="1:19" s="1" customFormat="1" x14ac:dyDescent="0.25">
      <c r="A1108" s="1" t="s">
        <v>166</v>
      </c>
      <c r="B1108" s="1">
        <v>40.229999999999997</v>
      </c>
      <c r="C1108" s="1">
        <v>40.840000000000003</v>
      </c>
      <c r="N1108" s="1" t="s">
        <v>55</v>
      </c>
      <c r="Q1108" s="1">
        <v>0.1</v>
      </c>
      <c r="R1108" s="1">
        <v>-28.349523125000001</v>
      </c>
      <c r="S1108" s="1">
        <v>-28.349523125000001</v>
      </c>
    </row>
    <row r="1109" spans="1:19" s="1" customFormat="1" x14ac:dyDescent="0.25">
      <c r="A1109" s="1" t="s">
        <v>167</v>
      </c>
      <c r="B1109" s="1">
        <v>0</v>
      </c>
      <c r="C1109" s="1">
        <v>3.05</v>
      </c>
      <c r="N1109" s="1" t="s">
        <v>150</v>
      </c>
      <c r="Q1109" s="1">
        <v>0.16</v>
      </c>
      <c r="R1109" s="1">
        <v>0</v>
      </c>
      <c r="S1109" s="1">
        <v>0</v>
      </c>
    </row>
    <row r="1110" spans="1:19" s="1" customFormat="1" x14ac:dyDescent="0.25">
      <c r="A1110" s="1" t="s">
        <v>167</v>
      </c>
      <c r="B1110" s="1">
        <v>3.05</v>
      </c>
      <c r="C1110" s="1">
        <v>6.1</v>
      </c>
      <c r="N1110" s="1" t="s">
        <v>150</v>
      </c>
      <c r="Q1110" s="1">
        <v>0.16</v>
      </c>
      <c r="R1110" s="1">
        <v>1.1339809250000001</v>
      </c>
      <c r="S1110" s="1">
        <v>0</v>
      </c>
    </row>
    <row r="1111" spans="1:19" s="1" customFormat="1" x14ac:dyDescent="0.25">
      <c r="A1111" s="1" t="s">
        <v>167</v>
      </c>
      <c r="B1111" s="1">
        <v>6.1</v>
      </c>
      <c r="C1111" s="1">
        <v>9.4499999999999993</v>
      </c>
      <c r="N1111" s="1" t="s">
        <v>150</v>
      </c>
      <c r="Q1111" s="1">
        <v>0.16</v>
      </c>
      <c r="R1111" s="1">
        <v>4.5359237000000006</v>
      </c>
      <c r="S1111" s="1">
        <v>0</v>
      </c>
    </row>
    <row r="1112" spans="1:19" s="1" customFormat="1" x14ac:dyDescent="0.25">
      <c r="A1112" s="1" t="s">
        <v>167</v>
      </c>
      <c r="B1112" s="1">
        <v>9.4499999999999993</v>
      </c>
      <c r="C1112" s="1">
        <v>11.28</v>
      </c>
      <c r="N1112" s="1" t="s">
        <v>150</v>
      </c>
      <c r="Q1112" s="1">
        <v>0.09</v>
      </c>
      <c r="R1112" s="1">
        <v>2.8349523125000005</v>
      </c>
      <c r="S1112" s="1">
        <v>0</v>
      </c>
    </row>
    <row r="1113" spans="1:19" s="1" customFormat="1" x14ac:dyDescent="0.25">
      <c r="A1113" s="1" t="s">
        <v>167</v>
      </c>
      <c r="B1113" s="1">
        <v>11.28</v>
      </c>
      <c r="C1113" s="1">
        <v>13.41</v>
      </c>
      <c r="N1113" s="1" t="s">
        <v>150</v>
      </c>
      <c r="Q1113" s="1">
        <v>0.09</v>
      </c>
      <c r="R1113" s="1">
        <v>4.2524284687499998</v>
      </c>
      <c r="S1113" s="1">
        <v>0</v>
      </c>
    </row>
    <row r="1114" spans="1:19" s="1" customFormat="1" x14ac:dyDescent="0.25">
      <c r="A1114" s="1" t="s">
        <v>167</v>
      </c>
      <c r="B1114" s="1">
        <v>13.41</v>
      </c>
      <c r="C1114" s="1">
        <v>16.46</v>
      </c>
      <c r="N1114" s="1" t="s">
        <v>150</v>
      </c>
      <c r="Q1114" s="1">
        <v>0.2</v>
      </c>
      <c r="R1114" s="1">
        <v>5.3864093937500002</v>
      </c>
      <c r="S1114" s="1">
        <v>0</v>
      </c>
    </row>
    <row r="1115" spans="1:19" s="1" customFormat="1" x14ac:dyDescent="0.25">
      <c r="A1115" s="1" t="s">
        <v>167</v>
      </c>
      <c r="B1115" s="1">
        <v>16.46</v>
      </c>
      <c r="C1115" s="1">
        <v>19.809999999999999</v>
      </c>
      <c r="N1115" s="1" t="s">
        <v>150</v>
      </c>
      <c r="Q1115" s="1">
        <v>0.15</v>
      </c>
      <c r="R1115" s="1">
        <v>0</v>
      </c>
      <c r="S1115" s="1">
        <v>0</v>
      </c>
    </row>
    <row r="1116" spans="1:19" s="1" customFormat="1" x14ac:dyDescent="0.25">
      <c r="A1116" s="1" t="s">
        <v>167</v>
      </c>
      <c r="B1116" s="1">
        <v>19.809999999999999</v>
      </c>
      <c r="C1116" s="1">
        <v>22.86</v>
      </c>
      <c r="N1116" s="1" t="s">
        <v>150</v>
      </c>
      <c r="Q1116" s="1">
        <v>0.41</v>
      </c>
      <c r="R1116" s="1">
        <v>8.5048569374999996</v>
      </c>
      <c r="S1116" s="1">
        <v>0</v>
      </c>
    </row>
    <row r="1117" spans="1:19" s="1" customFormat="1" x14ac:dyDescent="0.25">
      <c r="A1117" s="1" t="s">
        <v>167</v>
      </c>
      <c r="B1117" s="1">
        <v>22.86</v>
      </c>
      <c r="C1117" s="1">
        <v>24.38</v>
      </c>
      <c r="N1117" s="1" t="s">
        <v>150</v>
      </c>
      <c r="Q1117" s="1">
        <v>0.41</v>
      </c>
      <c r="R1117" s="1">
        <v>6.2368950875000007</v>
      </c>
      <c r="S1117" s="1">
        <v>0</v>
      </c>
    </row>
    <row r="1118" spans="1:19" s="1" customFormat="1" x14ac:dyDescent="0.25">
      <c r="A1118" s="1" t="s">
        <v>167</v>
      </c>
      <c r="B1118" s="1">
        <v>24.38</v>
      </c>
      <c r="C1118" s="1">
        <v>27.43</v>
      </c>
      <c r="N1118" s="1" t="s">
        <v>150</v>
      </c>
      <c r="Q1118" s="1">
        <v>0.42</v>
      </c>
      <c r="R1118" s="1">
        <v>4.5359237000000006</v>
      </c>
      <c r="S1118" s="1">
        <v>0</v>
      </c>
    </row>
    <row r="1119" spans="1:19" s="1" customFormat="1" x14ac:dyDescent="0.25">
      <c r="A1119" s="1" t="s">
        <v>167</v>
      </c>
      <c r="B1119" s="1">
        <v>27.43</v>
      </c>
      <c r="C1119" s="1">
        <v>30.48</v>
      </c>
      <c r="N1119" s="1" t="s">
        <v>150</v>
      </c>
      <c r="Q1119" s="1">
        <v>0.34</v>
      </c>
      <c r="R1119" s="1">
        <v>4.2524284687499998</v>
      </c>
      <c r="S1119" s="1">
        <v>0</v>
      </c>
    </row>
    <row r="1120" spans="1:19" s="1" customFormat="1" x14ac:dyDescent="0.25">
      <c r="A1120" s="1" t="s">
        <v>167</v>
      </c>
      <c r="B1120" s="1">
        <v>30.48</v>
      </c>
      <c r="C1120" s="1">
        <v>32</v>
      </c>
      <c r="N1120" s="1" t="s">
        <v>150</v>
      </c>
      <c r="Q1120" s="1">
        <v>0.34</v>
      </c>
      <c r="R1120" s="1">
        <v>3.6854380062500001</v>
      </c>
      <c r="S1120" s="1">
        <v>0</v>
      </c>
    </row>
    <row r="1121" spans="1:19" s="1" customFormat="1" x14ac:dyDescent="0.25">
      <c r="A1121" s="1" t="s">
        <v>167</v>
      </c>
      <c r="B1121" s="1">
        <v>32</v>
      </c>
      <c r="C1121" s="1">
        <v>33.53</v>
      </c>
      <c r="N1121" s="1" t="s">
        <v>153</v>
      </c>
      <c r="Q1121" s="1">
        <v>1.02</v>
      </c>
      <c r="R1121" s="1">
        <v>5.3864093937500002</v>
      </c>
      <c r="S1121" s="1">
        <v>0</v>
      </c>
    </row>
    <row r="1122" spans="1:19" s="1" customFormat="1" x14ac:dyDescent="0.25">
      <c r="A1122" s="1" t="s">
        <v>167</v>
      </c>
      <c r="B1122" s="1">
        <v>33.53</v>
      </c>
      <c r="C1122" s="1">
        <v>34.75</v>
      </c>
      <c r="N1122" s="1" t="s">
        <v>153</v>
      </c>
      <c r="Q1122" s="1">
        <v>1.02</v>
      </c>
      <c r="R1122" s="1">
        <v>7.6543712437500009</v>
      </c>
      <c r="S1122" s="1">
        <v>0</v>
      </c>
    </row>
    <row r="1123" spans="1:19" s="1" customFormat="1" x14ac:dyDescent="0.25">
      <c r="A1123" s="1" t="s">
        <v>167</v>
      </c>
      <c r="B1123" s="1">
        <v>34.75</v>
      </c>
      <c r="C1123" s="1">
        <v>36.58</v>
      </c>
      <c r="N1123" s="1" t="s">
        <v>153</v>
      </c>
      <c r="Q1123" s="1">
        <v>0.62</v>
      </c>
      <c r="R1123" s="1">
        <v>1.4174761562500002</v>
      </c>
      <c r="S1123" s="1">
        <v>0</v>
      </c>
    </row>
    <row r="1124" spans="1:19" s="1" customFormat="1" x14ac:dyDescent="0.25">
      <c r="A1124" s="1" t="s">
        <v>167</v>
      </c>
      <c r="B1124" s="1">
        <v>36.58</v>
      </c>
      <c r="C1124" s="1">
        <v>39.32</v>
      </c>
      <c r="N1124" s="1" t="s">
        <v>153</v>
      </c>
      <c r="Q1124" s="1">
        <v>0.62</v>
      </c>
      <c r="R1124" s="1">
        <v>7.6543712437500009</v>
      </c>
      <c r="S1124" s="1">
        <v>0</v>
      </c>
    </row>
    <row r="1125" spans="1:19" s="1" customFormat="1" x14ac:dyDescent="0.25">
      <c r="A1125" s="1" t="s">
        <v>167</v>
      </c>
      <c r="B1125" s="1">
        <v>39.32</v>
      </c>
      <c r="C1125" s="1">
        <v>39.93</v>
      </c>
      <c r="N1125" s="1" t="s">
        <v>153</v>
      </c>
      <c r="Q1125" s="1">
        <v>2.41</v>
      </c>
      <c r="R1125" s="1">
        <v>4.8194189312500004</v>
      </c>
      <c r="S1125" s="1">
        <v>0</v>
      </c>
    </row>
    <row r="1126" spans="1:19" s="1" customFormat="1" x14ac:dyDescent="0.25">
      <c r="A1126" s="1" t="s">
        <v>167</v>
      </c>
      <c r="B1126" s="1">
        <v>39.93</v>
      </c>
      <c r="C1126" s="1">
        <v>41.45</v>
      </c>
      <c r="N1126" s="1" t="s">
        <v>153</v>
      </c>
      <c r="Q1126" s="1">
        <v>1.43</v>
      </c>
      <c r="R1126" s="1">
        <v>36.287389600000004</v>
      </c>
      <c r="S1126" s="1">
        <v>0.51029141624999996</v>
      </c>
    </row>
    <row r="1127" spans="1:19" s="1" customFormat="1" x14ac:dyDescent="0.25">
      <c r="A1127" s="1" t="s">
        <v>167</v>
      </c>
      <c r="B1127" s="1">
        <v>41.45</v>
      </c>
      <c r="C1127" s="1">
        <v>42.37</v>
      </c>
      <c r="N1127" s="1" t="s">
        <v>153</v>
      </c>
      <c r="Q1127" s="1">
        <v>1.55</v>
      </c>
      <c r="R1127" s="1">
        <v>35.153408675000001</v>
      </c>
      <c r="S1127" s="1">
        <v>0</v>
      </c>
    </row>
    <row r="1128" spans="1:19" s="1" customFormat="1" x14ac:dyDescent="0.25">
      <c r="A1128" s="1" t="s">
        <v>167</v>
      </c>
      <c r="B1128" s="1">
        <v>42.37</v>
      </c>
      <c r="C1128" s="1">
        <v>43.89</v>
      </c>
      <c r="N1128" s="1" t="s">
        <v>153</v>
      </c>
      <c r="Q1128" s="1">
        <v>1.52</v>
      </c>
      <c r="R1128" s="1">
        <v>28.916513587500003</v>
      </c>
      <c r="S1128" s="1">
        <v>0.53864093937500002</v>
      </c>
    </row>
    <row r="1129" spans="1:19" s="1" customFormat="1" x14ac:dyDescent="0.25">
      <c r="A1129" s="1" t="s">
        <v>167</v>
      </c>
      <c r="B1129" s="1">
        <v>43.89</v>
      </c>
      <c r="C1129" s="1">
        <v>46.02</v>
      </c>
      <c r="N1129" s="1" t="s">
        <v>153</v>
      </c>
      <c r="Q1129" s="1">
        <v>0.9</v>
      </c>
      <c r="R1129" s="1">
        <v>16.442723412500001</v>
      </c>
      <c r="S1129" s="1">
        <v>0.45359237000000002</v>
      </c>
    </row>
    <row r="1130" spans="1:19" s="1" customFormat="1" x14ac:dyDescent="0.25">
      <c r="A1130" s="1" t="s">
        <v>167</v>
      </c>
      <c r="B1130" s="1">
        <v>46.02</v>
      </c>
      <c r="C1130" s="1">
        <v>46.94</v>
      </c>
      <c r="N1130" s="1" t="s">
        <v>153</v>
      </c>
      <c r="Q1130" s="1">
        <v>1.82</v>
      </c>
      <c r="R1130" s="1">
        <v>29.483504050000001</v>
      </c>
      <c r="S1130" s="1">
        <v>0.19844666187500001</v>
      </c>
    </row>
    <row r="1131" spans="1:19" s="1" customFormat="1" x14ac:dyDescent="0.25">
      <c r="A1131" s="1" t="s">
        <v>167</v>
      </c>
      <c r="B1131" s="1">
        <v>46.94</v>
      </c>
      <c r="C1131" s="1">
        <v>49.99</v>
      </c>
      <c r="N1131" s="1" t="s">
        <v>55</v>
      </c>
      <c r="Q1131" s="1">
        <v>0.1</v>
      </c>
      <c r="R1131" s="1">
        <v>4.5359237000000006</v>
      </c>
      <c r="S1131" s="1">
        <v>0</v>
      </c>
    </row>
    <row r="1132" spans="1:19" s="1" customFormat="1" x14ac:dyDescent="0.25">
      <c r="A1132" s="1" t="s">
        <v>167</v>
      </c>
      <c r="B1132" s="1">
        <v>49.99</v>
      </c>
      <c r="C1132" s="1">
        <v>53.04</v>
      </c>
      <c r="N1132" s="1" t="s">
        <v>151</v>
      </c>
      <c r="Q1132" s="1">
        <v>0.26</v>
      </c>
      <c r="R1132" s="1">
        <v>10.205828325000001</v>
      </c>
      <c r="S1132" s="1">
        <v>0</v>
      </c>
    </row>
    <row r="1133" spans="1:19" s="1" customFormat="1" x14ac:dyDescent="0.25">
      <c r="A1133" s="1" t="s">
        <v>168</v>
      </c>
      <c r="B1133" s="1">
        <v>0</v>
      </c>
      <c r="C1133" s="1">
        <v>3.05</v>
      </c>
      <c r="N1133" s="1" t="s">
        <v>150</v>
      </c>
      <c r="Q1133" s="1">
        <v>0.26</v>
      </c>
      <c r="R1133" s="1">
        <v>0</v>
      </c>
      <c r="S1133" s="1">
        <v>0</v>
      </c>
    </row>
    <row r="1134" spans="1:19" s="1" customFormat="1" x14ac:dyDescent="0.25">
      <c r="A1134" s="1" t="s">
        <v>168</v>
      </c>
      <c r="B1134" s="1">
        <v>3.05</v>
      </c>
      <c r="C1134" s="1">
        <v>6.1</v>
      </c>
      <c r="N1134" s="1" t="s">
        <v>150</v>
      </c>
      <c r="Q1134" s="1">
        <v>0.26</v>
      </c>
      <c r="R1134" s="1">
        <v>0.56699046250000007</v>
      </c>
      <c r="S1134" s="1">
        <v>0</v>
      </c>
    </row>
    <row r="1135" spans="1:19" s="1" customFormat="1" x14ac:dyDescent="0.25">
      <c r="A1135" s="1" t="s">
        <v>168</v>
      </c>
      <c r="B1135" s="1">
        <v>6.1</v>
      </c>
      <c r="C1135" s="1">
        <v>9.14</v>
      </c>
      <c r="N1135" s="1" t="s">
        <v>150</v>
      </c>
      <c r="Q1135" s="1">
        <v>0.26</v>
      </c>
      <c r="R1135" s="1">
        <v>6.5203903187500005</v>
      </c>
      <c r="S1135" s="1">
        <v>0</v>
      </c>
    </row>
    <row r="1136" spans="1:19" s="1" customFormat="1" x14ac:dyDescent="0.25">
      <c r="A1136" s="1" t="s">
        <v>168</v>
      </c>
      <c r="B1136" s="1">
        <v>9.14</v>
      </c>
      <c r="C1136" s="1">
        <v>12.19</v>
      </c>
      <c r="N1136" s="1" t="s">
        <v>150</v>
      </c>
      <c r="Q1136" s="1">
        <v>0.19</v>
      </c>
      <c r="R1136" s="1">
        <v>4.2524284687499998</v>
      </c>
      <c r="S1136" s="1">
        <v>0</v>
      </c>
    </row>
    <row r="1137" spans="1:19" s="1" customFormat="1" x14ac:dyDescent="0.25">
      <c r="A1137" s="1" t="s">
        <v>168</v>
      </c>
      <c r="B1137" s="1">
        <v>12.19</v>
      </c>
      <c r="C1137" s="1">
        <v>13.72</v>
      </c>
      <c r="N1137" s="1" t="s">
        <v>150</v>
      </c>
      <c r="Q1137" s="1">
        <v>0.19</v>
      </c>
      <c r="R1137" s="1">
        <v>1.1339809250000001</v>
      </c>
      <c r="S1137" s="1">
        <v>0</v>
      </c>
    </row>
    <row r="1138" spans="1:19" s="1" customFormat="1" x14ac:dyDescent="0.25">
      <c r="A1138" s="1" t="s">
        <v>168</v>
      </c>
      <c r="B1138" s="1">
        <v>13.72</v>
      </c>
      <c r="C1138" s="1">
        <v>15.24</v>
      </c>
      <c r="N1138" s="1" t="s">
        <v>150</v>
      </c>
      <c r="Q1138" s="1">
        <v>0.15</v>
      </c>
      <c r="R1138" s="1">
        <v>1.7009713875000001</v>
      </c>
      <c r="S1138" s="1">
        <v>0</v>
      </c>
    </row>
    <row r="1139" spans="1:19" s="1" customFormat="1" x14ac:dyDescent="0.25">
      <c r="A1139" s="1" t="s">
        <v>168</v>
      </c>
      <c r="B1139" s="1">
        <v>15.24</v>
      </c>
      <c r="C1139" s="1">
        <v>17.98</v>
      </c>
      <c r="N1139" s="1" t="s">
        <v>150</v>
      </c>
      <c r="Q1139" s="1">
        <v>0.15</v>
      </c>
      <c r="R1139" s="1">
        <v>3.1184475437500003</v>
      </c>
      <c r="S1139" s="1">
        <v>0</v>
      </c>
    </row>
    <row r="1140" spans="1:19" s="1" customFormat="1" x14ac:dyDescent="0.25">
      <c r="A1140" s="1" t="s">
        <v>168</v>
      </c>
      <c r="B1140" s="1">
        <v>17.98</v>
      </c>
      <c r="C1140" s="1">
        <v>22.86</v>
      </c>
      <c r="N1140" s="1" t="s">
        <v>150</v>
      </c>
      <c r="Q1140" s="1">
        <v>0.26</v>
      </c>
      <c r="R1140" s="1">
        <v>13.89126633125</v>
      </c>
      <c r="S1140" s="1">
        <v>0</v>
      </c>
    </row>
    <row r="1141" spans="1:19" s="1" customFormat="1" x14ac:dyDescent="0.25">
      <c r="A1141" s="1" t="s">
        <v>168</v>
      </c>
      <c r="B1141" s="1">
        <v>22.86</v>
      </c>
      <c r="C1141" s="1">
        <v>25.91</v>
      </c>
      <c r="N1141" s="1" t="s">
        <v>150</v>
      </c>
      <c r="Q1141" s="1">
        <v>0.11</v>
      </c>
      <c r="R1141" s="1">
        <v>3.9689332375000004</v>
      </c>
      <c r="S1141" s="1">
        <v>0</v>
      </c>
    </row>
    <row r="1142" spans="1:19" s="1" customFormat="1" x14ac:dyDescent="0.25">
      <c r="A1142" s="1" t="s">
        <v>168</v>
      </c>
      <c r="B1142" s="1">
        <v>25.91</v>
      </c>
      <c r="C1142" s="1">
        <v>28.65</v>
      </c>
      <c r="N1142" s="1" t="s">
        <v>150</v>
      </c>
      <c r="Q1142" s="1">
        <v>0.11</v>
      </c>
      <c r="R1142" s="1">
        <v>1.1339809250000001</v>
      </c>
      <c r="S1142" s="1">
        <v>0</v>
      </c>
    </row>
    <row r="1143" spans="1:19" s="1" customFormat="1" x14ac:dyDescent="0.25">
      <c r="A1143" s="1" t="s">
        <v>168</v>
      </c>
      <c r="B1143" s="1">
        <v>28.65</v>
      </c>
      <c r="C1143" s="1">
        <v>32</v>
      </c>
      <c r="N1143" s="1" t="s">
        <v>150</v>
      </c>
      <c r="Q1143" s="1">
        <v>0.22</v>
      </c>
      <c r="R1143" s="1">
        <v>2.8349523125000005</v>
      </c>
      <c r="S1143" s="1">
        <v>0</v>
      </c>
    </row>
    <row r="1144" spans="1:19" s="1" customFormat="1" x14ac:dyDescent="0.25">
      <c r="A1144" s="1" t="s">
        <v>168</v>
      </c>
      <c r="B1144" s="1">
        <v>32</v>
      </c>
      <c r="C1144" s="1">
        <v>33.53</v>
      </c>
      <c r="N1144" s="1" t="s">
        <v>150</v>
      </c>
      <c r="Q1144" s="1">
        <v>0.22</v>
      </c>
      <c r="R1144" s="1">
        <v>2.5514570812500001</v>
      </c>
      <c r="S1144" s="1">
        <v>0</v>
      </c>
    </row>
    <row r="1145" spans="1:19" s="1" customFormat="1" x14ac:dyDescent="0.25">
      <c r="A1145" s="1" t="s">
        <v>168</v>
      </c>
      <c r="B1145" s="1">
        <v>33.53</v>
      </c>
      <c r="C1145" s="1">
        <v>35.049999999999997</v>
      </c>
      <c r="N1145" s="1" t="s">
        <v>150</v>
      </c>
      <c r="Q1145" s="1">
        <v>0.15</v>
      </c>
      <c r="R1145" s="1">
        <v>0</v>
      </c>
      <c r="S1145" s="1">
        <v>0</v>
      </c>
    </row>
    <row r="1146" spans="1:19" s="1" customFormat="1" x14ac:dyDescent="0.25">
      <c r="A1146" s="1" t="s">
        <v>168</v>
      </c>
      <c r="B1146" s="1">
        <v>35.049999999999997</v>
      </c>
      <c r="C1146" s="1">
        <v>36.58</v>
      </c>
      <c r="N1146" s="1" t="s">
        <v>150</v>
      </c>
      <c r="Q1146" s="1">
        <v>0.44</v>
      </c>
      <c r="R1146" s="1">
        <v>10.205828325000001</v>
      </c>
      <c r="S1146" s="1">
        <v>0</v>
      </c>
    </row>
    <row r="1147" spans="1:19" s="1" customFormat="1" x14ac:dyDescent="0.25">
      <c r="A1147" s="1" t="s">
        <v>168</v>
      </c>
      <c r="B1147" s="1">
        <v>36.58</v>
      </c>
      <c r="C1147" s="1">
        <v>38.1</v>
      </c>
      <c r="N1147" s="1" t="s">
        <v>153</v>
      </c>
      <c r="Q1147" s="1">
        <v>1</v>
      </c>
      <c r="R1147" s="1">
        <v>26.6485517375</v>
      </c>
      <c r="S1147" s="1">
        <v>0</v>
      </c>
    </row>
    <row r="1148" spans="1:19" s="1" customFormat="1" x14ac:dyDescent="0.25">
      <c r="A1148" s="1" t="s">
        <v>168</v>
      </c>
      <c r="B1148" s="1">
        <v>38.1</v>
      </c>
      <c r="C1148" s="1">
        <v>39.619999999999997</v>
      </c>
      <c r="N1148" s="1" t="s">
        <v>153</v>
      </c>
      <c r="Q1148" s="1">
        <v>0.67</v>
      </c>
      <c r="R1148" s="1">
        <v>37.988360987500002</v>
      </c>
      <c r="S1148" s="1">
        <v>0.14174761562500002</v>
      </c>
    </row>
    <row r="1149" spans="1:19" s="1" customFormat="1" x14ac:dyDescent="0.25">
      <c r="A1149" s="1" t="s">
        <v>168</v>
      </c>
      <c r="B1149" s="1">
        <v>39.619999999999997</v>
      </c>
      <c r="C1149" s="1">
        <v>41.15</v>
      </c>
      <c r="N1149" s="1" t="s">
        <v>153</v>
      </c>
      <c r="Q1149" s="1">
        <v>1.66</v>
      </c>
      <c r="R1149" s="1">
        <v>36.854380062500006</v>
      </c>
      <c r="S1149" s="1">
        <v>0</v>
      </c>
    </row>
    <row r="1150" spans="1:19" s="1" customFormat="1" x14ac:dyDescent="0.25">
      <c r="A1150" s="1" t="s">
        <v>168</v>
      </c>
      <c r="B1150" s="1">
        <v>41.15</v>
      </c>
      <c r="C1150" s="1">
        <v>42.67</v>
      </c>
      <c r="N1150" s="1" t="s">
        <v>153</v>
      </c>
      <c r="Q1150" s="1">
        <v>1.22</v>
      </c>
      <c r="R1150" s="1">
        <v>33.168942056249996</v>
      </c>
      <c r="S1150" s="1">
        <v>0</v>
      </c>
    </row>
    <row r="1151" spans="1:19" s="1" customFormat="1" x14ac:dyDescent="0.25">
      <c r="A1151" s="1" t="s">
        <v>168</v>
      </c>
      <c r="B1151" s="1">
        <v>42.67</v>
      </c>
      <c r="C1151" s="1">
        <v>44.2</v>
      </c>
      <c r="N1151" s="1" t="s">
        <v>153</v>
      </c>
      <c r="Q1151" s="1">
        <v>1.59</v>
      </c>
      <c r="R1151" s="1">
        <v>26.932046968750001</v>
      </c>
      <c r="S1151" s="1">
        <v>0.53864093937500002</v>
      </c>
    </row>
    <row r="1152" spans="1:19" s="1" customFormat="1" x14ac:dyDescent="0.25">
      <c r="A1152" s="1" t="s">
        <v>168</v>
      </c>
      <c r="B1152" s="1">
        <v>44.2</v>
      </c>
      <c r="C1152" s="1">
        <v>45.72</v>
      </c>
      <c r="N1152" s="1" t="s">
        <v>153</v>
      </c>
      <c r="Q1152" s="1">
        <v>0.77</v>
      </c>
      <c r="R1152" s="1">
        <v>22.679618500000004</v>
      </c>
      <c r="S1152" s="1">
        <v>0.79378664750000005</v>
      </c>
    </row>
    <row r="1153" spans="1:26" s="1" customFormat="1" x14ac:dyDescent="0.25">
      <c r="A1153" s="1" t="s">
        <v>168</v>
      </c>
      <c r="B1153" s="1">
        <v>45.72</v>
      </c>
      <c r="C1153" s="1">
        <v>47.24</v>
      </c>
      <c r="N1153" s="1" t="s">
        <v>153</v>
      </c>
      <c r="Q1153" s="1">
        <v>1.1399999999999999</v>
      </c>
      <c r="R1153" s="1">
        <v>16.15922818125</v>
      </c>
      <c r="S1153" s="1">
        <v>0.99223330937500009</v>
      </c>
    </row>
    <row r="1154" spans="1:26" s="1" customFormat="1" x14ac:dyDescent="0.25">
      <c r="A1154" s="1" t="s">
        <v>168</v>
      </c>
      <c r="B1154" s="1">
        <v>47.24</v>
      </c>
      <c r="C1154" s="1">
        <v>48.77</v>
      </c>
      <c r="N1154" s="1" t="s">
        <v>153</v>
      </c>
      <c r="Q1154" s="1">
        <v>1.57</v>
      </c>
      <c r="R1154" s="1">
        <v>22.679618500000004</v>
      </c>
      <c r="S1154" s="1">
        <v>0.9355342631250001</v>
      </c>
    </row>
    <row r="1155" spans="1:26" s="1" customFormat="1" x14ac:dyDescent="0.25">
      <c r="A1155" s="1" t="s">
        <v>168</v>
      </c>
      <c r="B1155" s="1">
        <v>48.77</v>
      </c>
      <c r="C1155" s="1">
        <v>50.29</v>
      </c>
      <c r="N1155" s="1" t="s">
        <v>153</v>
      </c>
      <c r="Q1155" s="1">
        <v>1.17</v>
      </c>
      <c r="R1155" s="1">
        <v>23.530104193749999</v>
      </c>
      <c r="S1155" s="1">
        <v>0.45359237000000002</v>
      </c>
    </row>
    <row r="1156" spans="1:26" s="1" customFormat="1" x14ac:dyDescent="0.25">
      <c r="A1156" s="1" t="s">
        <v>168</v>
      </c>
      <c r="B1156" s="1">
        <v>50.29</v>
      </c>
      <c r="C1156" s="1">
        <v>51.82</v>
      </c>
      <c r="N1156" s="1" t="s">
        <v>153</v>
      </c>
      <c r="Q1156" s="1">
        <v>0.17</v>
      </c>
      <c r="R1156" s="1">
        <v>1.4174761562500002</v>
      </c>
      <c r="S1156" s="1">
        <v>0</v>
      </c>
    </row>
    <row r="1157" spans="1:26" s="1" customFormat="1" x14ac:dyDescent="0.25">
      <c r="A1157" s="1" t="s">
        <v>168</v>
      </c>
      <c r="B1157" s="1">
        <v>51.82</v>
      </c>
      <c r="C1157" s="1">
        <v>53.34</v>
      </c>
      <c r="N1157" s="1" t="s">
        <v>153</v>
      </c>
      <c r="Q1157" s="1">
        <v>0.91</v>
      </c>
      <c r="R1157" s="1">
        <v>9.3553426312500001</v>
      </c>
      <c r="S1157" s="1">
        <v>0</v>
      </c>
    </row>
    <row r="1158" spans="1:26" s="1" customFormat="1" x14ac:dyDescent="0.25">
      <c r="A1158" s="1" t="s">
        <v>168</v>
      </c>
      <c r="B1158" s="1">
        <v>53.34</v>
      </c>
      <c r="C1158" s="1">
        <v>54.86</v>
      </c>
      <c r="N1158" s="1" t="s">
        <v>153</v>
      </c>
      <c r="Q1158" s="1">
        <v>1.27</v>
      </c>
      <c r="R1158" s="1">
        <v>11.339809250000002</v>
      </c>
      <c r="S1158" s="1">
        <v>0</v>
      </c>
    </row>
    <row r="1159" spans="1:26" s="1" customFormat="1" x14ac:dyDescent="0.25">
      <c r="A1159" s="1" t="s">
        <v>168</v>
      </c>
      <c r="B1159" s="1">
        <v>54.86</v>
      </c>
      <c r="C1159" s="1">
        <v>56.39</v>
      </c>
      <c r="N1159" s="1" t="s">
        <v>153</v>
      </c>
      <c r="Q1159" s="1">
        <v>1.52</v>
      </c>
      <c r="R1159" s="1">
        <v>17.576704337500001</v>
      </c>
      <c r="S1159" s="1">
        <v>0.34019427750000003</v>
      </c>
    </row>
    <row r="1160" spans="1:26" s="1" customFormat="1" x14ac:dyDescent="0.25">
      <c r="A1160" s="1" t="s">
        <v>168</v>
      </c>
      <c r="B1160" s="1">
        <v>56.39</v>
      </c>
      <c r="C1160" s="1">
        <v>57.91</v>
      </c>
      <c r="N1160" s="1" t="s">
        <v>153</v>
      </c>
      <c r="Q1160" s="1">
        <v>2.64</v>
      </c>
      <c r="R1160" s="1">
        <v>20.978647112499999</v>
      </c>
      <c r="S1160" s="1">
        <v>0.79378664750000005</v>
      </c>
    </row>
    <row r="1161" spans="1:26" s="1" customFormat="1" x14ac:dyDescent="0.25">
      <c r="A1161" s="1" t="s">
        <v>168</v>
      </c>
      <c r="B1161" s="1">
        <v>57.91</v>
      </c>
      <c r="C1161" s="1">
        <v>59.44</v>
      </c>
      <c r="N1161" s="1" t="s">
        <v>153</v>
      </c>
      <c r="Q1161" s="1">
        <v>2.42</v>
      </c>
      <c r="R1161" s="1">
        <v>16.726218643749998</v>
      </c>
      <c r="S1161" s="1">
        <v>0.96388378625000015</v>
      </c>
    </row>
    <row r="1162" spans="1:26" s="1" customFormat="1" x14ac:dyDescent="0.25">
      <c r="A1162" s="1" t="s">
        <v>168</v>
      </c>
      <c r="B1162" s="1">
        <v>59.44</v>
      </c>
      <c r="C1162" s="1">
        <v>60.96</v>
      </c>
      <c r="N1162" s="1" t="s">
        <v>151</v>
      </c>
      <c r="Q1162" s="1">
        <v>0.28999999999999998</v>
      </c>
      <c r="R1162" s="1">
        <v>3.6854380062500001</v>
      </c>
      <c r="S1162" s="1">
        <v>0</v>
      </c>
      <c r="Z1162" s="1">
        <f>MAX(Q:Q)</f>
        <v>10.89</v>
      </c>
    </row>
    <row r="1163" spans="1:26" s="1" customFormat="1" x14ac:dyDescent="0.25">
      <c r="A1163" s="1" t="s">
        <v>168</v>
      </c>
      <c r="B1163" s="1">
        <v>60.96</v>
      </c>
      <c r="C1163" s="1">
        <v>63.4</v>
      </c>
      <c r="N1163" s="1" t="s">
        <v>151</v>
      </c>
      <c r="Q1163" s="1">
        <v>0.04</v>
      </c>
      <c r="R1163" s="1">
        <v>1.4174761562500002</v>
      </c>
      <c r="S1163" s="1">
        <v>0</v>
      </c>
    </row>
    <row r="1164" spans="1:26" s="1" customFormat="1" x14ac:dyDescent="0.25">
      <c r="A1164" s="1" t="s">
        <v>168</v>
      </c>
      <c r="B1164" s="1">
        <v>63.4</v>
      </c>
      <c r="C1164" s="1">
        <v>64.62</v>
      </c>
      <c r="N1164" s="1" t="s">
        <v>55</v>
      </c>
      <c r="Q1164" s="1">
        <v>0.04</v>
      </c>
      <c r="R1164" s="1">
        <v>0</v>
      </c>
      <c r="S1164" s="1">
        <v>0</v>
      </c>
    </row>
    <row r="1165" spans="1:26" s="1" customFormat="1" x14ac:dyDescent="0.25">
      <c r="A1165" s="1" t="s">
        <v>169</v>
      </c>
      <c r="B1165" s="1">
        <v>0</v>
      </c>
      <c r="C1165" s="1">
        <v>3.66</v>
      </c>
      <c r="N1165" s="1" t="s">
        <v>150</v>
      </c>
      <c r="Q1165" s="1">
        <v>0.32</v>
      </c>
      <c r="R1165" s="1">
        <v>-28.349523125000001</v>
      </c>
      <c r="S1165" s="1">
        <v>-28.349523125000001</v>
      </c>
    </row>
    <row r="1166" spans="1:26" s="1" customFormat="1" x14ac:dyDescent="0.25">
      <c r="A1166" s="1" t="s">
        <v>169</v>
      </c>
      <c r="B1166" s="1">
        <v>3.66</v>
      </c>
      <c r="C1166" s="1">
        <v>8.5299999999999994</v>
      </c>
      <c r="N1166" s="1" t="s">
        <v>150</v>
      </c>
      <c r="Q1166" s="1">
        <v>0.09</v>
      </c>
      <c r="R1166" s="1">
        <v>-28.349523125000001</v>
      </c>
      <c r="S1166" s="1">
        <v>-28.349523125000001</v>
      </c>
    </row>
    <row r="1167" spans="1:26" s="1" customFormat="1" x14ac:dyDescent="0.25">
      <c r="A1167" s="1" t="s">
        <v>169</v>
      </c>
      <c r="B1167" s="1">
        <v>8.5299999999999994</v>
      </c>
      <c r="C1167" s="1">
        <v>11.58</v>
      </c>
      <c r="N1167" s="1" t="s">
        <v>150</v>
      </c>
      <c r="Q1167" s="1">
        <v>0.3</v>
      </c>
      <c r="R1167" s="1">
        <v>-28.349523125000001</v>
      </c>
      <c r="S1167" s="1">
        <v>-28.349523125000001</v>
      </c>
    </row>
    <row r="1168" spans="1:26" s="1" customFormat="1" x14ac:dyDescent="0.25">
      <c r="A1168" s="1" t="s">
        <v>169</v>
      </c>
      <c r="B1168" s="1">
        <v>11.58</v>
      </c>
      <c r="C1168" s="1">
        <v>14.63</v>
      </c>
      <c r="N1168" s="1" t="s">
        <v>150</v>
      </c>
      <c r="Q1168" s="1">
        <v>0.35</v>
      </c>
      <c r="R1168" s="1">
        <v>1.1339809250000001</v>
      </c>
      <c r="S1168" s="1">
        <v>0</v>
      </c>
    </row>
    <row r="1169" spans="1:19" s="1" customFormat="1" x14ac:dyDescent="0.25">
      <c r="A1169" s="1" t="s">
        <v>169</v>
      </c>
      <c r="B1169" s="1">
        <v>14.63</v>
      </c>
      <c r="C1169" s="1">
        <v>17.98</v>
      </c>
      <c r="N1169" s="1" t="s">
        <v>150</v>
      </c>
      <c r="Q1169" s="1">
        <v>0.35</v>
      </c>
      <c r="R1169" s="1">
        <v>4.2524284687499998</v>
      </c>
      <c r="S1169" s="1">
        <v>0</v>
      </c>
    </row>
    <row r="1170" spans="1:19" s="1" customFormat="1" x14ac:dyDescent="0.25">
      <c r="A1170" s="1" t="s">
        <v>169</v>
      </c>
      <c r="B1170" s="1">
        <v>17.98</v>
      </c>
      <c r="C1170" s="1">
        <v>21.03</v>
      </c>
      <c r="N1170" s="1" t="s">
        <v>150</v>
      </c>
      <c r="Q1170" s="1">
        <v>0.3</v>
      </c>
      <c r="R1170" s="1">
        <v>7.3708760125000001</v>
      </c>
      <c r="S1170" s="1">
        <v>0</v>
      </c>
    </row>
    <row r="1171" spans="1:19" s="1" customFormat="1" x14ac:dyDescent="0.25">
      <c r="A1171" s="1" t="s">
        <v>169</v>
      </c>
      <c r="B1171" s="1">
        <v>21.03</v>
      </c>
      <c r="C1171" s="1">
        <v>24.08</v>
      </c>
      <c r="N1171" s="1" t="s">
        <v>150</v>
      </c>
      <c r="Q1171" s="1">
        <v>0.3</v>
      </c>
      <c r="R1171" s="1">
        <v>7.3708760125000001</v>
      </c>
      <c r="S1171" s="1">
        <v>0</v>
      </c>
    </row>
    <row r="1172" spans="1:19" s="1" customFormat="1" x14ac:dyDescent="0.25">
      <c r="A1172" s="1" t="s">
        <v>169</v>
      </c>
      <c r="B1172" s="1">
        <v>24.08</v>
      </c>
      <c r="C1172" s="1">
        <v>25.91</v>
      </c>
      <c r="N1172" s="1" t="s">
        <v>150</v>
      </c>
      <c r="Q1172" s="1">
        <v>0.22</v>
      </c>
      <c r="R1172" s="1">
        <v>3.9689332375000004</v>
      </c>
      <c r="S1172" s="1">
        <v>0</v>
      </c>
    </row>
    <row r="1173" spans="1:19" s="1" customFormat="1" x14ac:dyDescent="0.25">
      <c r="A1173" s="1" t="s">
        <v>169</v>
      </c>
      <c r="B1173" s="1">
        <v>25.91</v>
      </c>
      <c r="C1173" s="1">
        <v>28.04</v>
      </c>
      <c r="N1173" s="1" t="s">
        <v>150</v>
      </c>
      <c r="Q1173" s="1">
        <v>0.22</v>
      </c>
      <c r="R1173" s="1">
        <v>4.2524284687499998</v>
      </c>
      <c r="S1173" s="1">
        <v>0</v>
      </c>
    </row>
    <row r="1174" spans="1:19" s="1" customFormat="1" x14ac:dyDescent="0.25">
      <c r="A1174" s="1" t="s">
        <v>169</v>
      </c>
      <c r="B1174" s="1">
        <v>28.04</v>
      </c>
      <c r="C1174" s="1">
        <v>28.35</v>
      </c>
      <c r="N1174" s="1" t="s">
        <v>318</v>
      </c>
      <c r="Q1174" s="1">
        <v>-1</v>
      </c>
      <c r="R1174" s="1">
        <v>1.4174761562500002</v>
      </c>
      <c r="S1174" s="1">
        <v>0</v>
      </c>
    </row>
    <row r="1175" spans="1:19" s="1" customFormat="1" x14ac:dyDescent="0.25">
      <c r="A1175" s="1" t="s">
        <v>169</v>
      </c>
      <c r="B1175" s="1">
        <v>28.35</v>
      </c>
      <c r="C1175" s="1">
        <v>29.87</v>
      </c>
      <c r="N1175" s="1" t="s">
        <v>150</v>
      </c>
      <c r="Q1175" s="1">
        <v>0.59</v>
      </c>
      <c r="R1175" s="1">
        <v>1.4174761562500002</v>
      </c>
      <c r="S1175" s="1">
        <v>0</v>
      </c>
    </row>
    <row r="1176" spans="1:19" s="1" customFormat="1" x14ac:dyDescent="0.25">
      <c r="A1176" s="1" t="s">
        <v>169</v>
      </c>
      <c r="B1176" s="1">
        <v>29.87</v>
      </c>
      <c r="C1176" s="1">
        <v>32.92</v>
      </c>
      <c r="N1176" s="1" t="s">
        <v>150</v>
      </c>
      <c r="Q1176" s="1">
        <v>0.17</v>
      </c>
      <c r="R1176" s="1">
        <v>0</v>
      </c>
      <c r="S1176" s="1">
        <v>0</v>
      </c>
    </row>
    <row r="1177" spans="1:19" s="1" customFormat="1" x14ac:dyDescent="0.25">
      <c r="A1177" s="1" t="s">
        <v>169</v>
      </c>
      <c r="B1177" s="1">
        <v>32.92</v>
      </c>
      <c r="C1177" s="1">
        <v>35.97</v>
      </c>
      <c r="N1177" s="1" t="s">
        <v>150</v>
      </c>
      <c r="Q1177" s="1">
        <v>0.17</v>
      </c>
      <c r="R1177" s="1">
        <v>1.1339809250000001</v>
      </c>
      <c r="S1177" s="1">
        <v>0.28349523125000003</v>
      </c>
    </row>
    <row r="1178" spans="1:19" s="1" customFormat="1" x14ac:dyDescent="0.25">
      <c r="A1178" s="1" t="s">
        <v>169</v>
      </c>
      <c r="B1178" s="1">
        <v>35.97</v>
      </c>
      <c r="C1178" s="1">
        <v>37.19</v>
      </c>
      <c r="N1178" s="1" t="s">
        <v>150</v>
      </c>
      <c r="Q1178" s="1">
        <v>0.17</v>
      </c>
      <c r="R1178" s="1">
        <v>0</v>
      </c>
      <c r="S1178" s="1">
        <v>0</v>
      </c>
    </row>
    <row r="1179" spans="1:19" s="1" customFormat="1" x14ac:dyDescent="0.25">
      <c r="A1179" s="1" t="s">
        <v>169</v>
      </c>
      <c r="B1179" s="1">
        <v>37.19</v>
      </c>
      <c r="C1179" s="1">
        <v>38.71</v>
      </c>
      <c r="N1179" s="1" t="s">
        <v>150</v>
      </c>
      <c r="Q1179" s="1">
        <v>0.22</v>
      </c>
      <c r="R1179" s="1">
        <v>6.8038855500000004</v>
      </c>
      <c r="S1179" s="1">
        <v>0.39689332375000003</v>
      </c>
    </row>
    <row r="1180" spans="1:19" s="1" customFormat="1" x14ac:dyDescent="0.25">
      <c r="A1180" s="1" t="s">
        <v>169</v>
      </c>
      <c r="B1180" s="1">
        <v>38.71</v>
      </c>
      <c r="C1180" s="1">
        <v>42.06</v>
      </c>
      <c r="N1180" s="1" t="s">
        <v>150</v>
      </c>
      <c r="Q1180" s="1">
        <v>0.28999999999999998</v>
      </c>
      <c r="R1180" s="1">
        <v>2.2679618500000003</v>
      </c>
      <c r="S1180" s="1">
        <v>0</v>
      </c>
    </row>
    <row r="1181" spans="1:19" s="1" customFormat="1" x14ac:dyDescent="0.25">
      <c r="A1181" s="1" t="s">
        <v>169</v>
      </c>
      <c r="B1181" s="1">
        <v>42.06</v>
      </c>
      <c r="C1181" s="1">
        <v>45.72</v>
      </c>
      <c r="N1181" s="1" t="s">
        <v>150</v>
      </c>
      <c r="Q1181" s="1">
        <v>0.28999999999999998</v>
      </c>
      <c r="R1181" s="1">
        <v>9.6388378625000009</v>
      </c>
      <c r="S1181" s="1">
        <v>0</v>
      </c>
    </row>
    <row r="1182" spans="1:19" s="1" customFormat="1" x14ac:dyDescent="0.25">
      <c r="A1182" s="1" t="s">
        <v>169</v>
      </c>
      <c r="B1182" s="1">
        <v>45.72</v>
      </c>
      <c r="C1182" s="1">
        <v>48.77</v>
      </c>
      <c r="N1182" s="1" t="s">
        <v>150</v>
      </c>
      <c r="Q1182" s="1">
        <v>0.21</v>
      </c>
      <c r="R1182" s="1">
        <v>6.2368950875000007</v>
      </c>
      <c r="S1182" s="1">
        <v>0</v>
      </c>
    </row>
    <row r="1183" spans="1:19" s="1" customFormat="1" x14ac:dyDescent="0.25">
      <c r="A1183" s="1" t="s">
        <v>169</v>
      </c>
      <c r="B1183" s="1">
        <v>48.77</v>
      </c>
      <c r="C1183" s="1">
        <v>50.29</v>
      </c>
      <c r="N1183" s="1" t="s">
        <v>153</v>
      </c>
      <c r="Q1183" s="1">
        <v>0.75</v>
      </c>
      <c r="R1183" s="1">
        <v>11.339809250000002</v>
      </c>
      <c r="S1183" s="1">
        <v>0</v>
      </c>
    </row>
    <row r="1184" spans="1:19" s="1" customFormat="1" x14ac:dyDescent="0.25">
      <c r="A1184" s="1" t="s">
        <v>169</v>
      </c>
      <c r="B1184" s="1">
        <v>50.29</v>
      </c>
      <c r="C1184" s="1">
        <v>51.82</v>
      </c>
      <c r="N1184" s="1" t="s">
        <v>153</v>
      </c>
      <c r="Q1184" s="1">
        <v>0.45</v>
      </c>
      <c r="R1184" s="1">
        <v>20.411656650000001</v>
      </c>
      <c r="S1184" s="1">
        <v>0</v>
      </c>
    </row>
    <row r="1185" spans="1:19" s="1" customFormat="1" x14ac:dyDescent="0.25">
      <c r="A1185" s="1" t="s">
        <v>169</v>
      </c>
      <c r="B1185" s="1">
        <v>51.82</v>
      </c>
      <c r="C1185" s="1">
        <v>53.34</v>
      </c>
      <c r="N1185" s="1" t="s">
        <v>153</v>
      </c>
      <c r="Q1185" s="1">
        <v>1.05</v>
      </c>
      <c r="R1185" s="1">
        <v>27.7825326625</v>
      </c>
      <c r="S1185" s="1">
        <v>0</v>
      </c>
    </row>
    <row r="1186" spans="1:19" s="1" customFormat="1" x14ac:dyDescent="0.25">
      <c r="A1186" s="1" t="s">
        <v>169</v>
      </c>
      <c r="B1186" s="1">
        <v>53.34</v>
      </c>
      <c r="C1186" s="1">
        <v>54.86</v>
      </c>
      <c r="N1186" s="1" t="s">
        <v>153</v>
      </c>
      <c r="Q1186" s="1">
        <v>0.91</v>
      </c>
      <c r="R1186" s="1">
        <v>25.514570812500001</v>
      </c>
      <c r="S1186" s="1">
        <v>0.14174761562500002</v>
      </c>
    </row>
    <row r="1187" spans="1:19" s="1" customFormat="1" x14ac:dyDescent="0.25">
      <c r="A1187" s="1" t="s">
        <v>169</v>
      </c>
      <c r="B1187" s="1">
        <v>54.86</v>
      </c>
      <c r="C1187" s="1">
        <v>56.39</v>
      </c>
      <c r="N1187" s="1" t="s">
        <v>153</v>
      </c>
      <c r="Q1187" s="1">
        <v>0.34</v>
      </c>
      <c r="R1187" s="1">
        <v>6.5203903187500005</v>
      </c>
      <c r="S1187" s="1">
        <v>0</v>
      </c>
    </row>
    <row r="1188" spans="1:19" s="1" customFormat="1" x14ac:dyDescent="0.25">
      <c r="A1188" s="1" t="s">
        <v>169</v>
      </c>
      <c r="B1188" s="1">
        <v>56.39</v>
      </c>
      <c r="C1188" s="1">
        <v>57.91</v>
      </c>
      <c r="N1188" s="1" t="s">
        <v>153</v>
      </c>
      <c r="Q1188" s="1">
        <v>0.86</v>
      </c>
      <c r="R1188" s="1">
        <v>25.23107558125</v>
      </c>
      <c r="S1188" s="1">
        <v>0.62368950874999995</v>
      </c>
    </row>
    <row r="1189" spans="1:19" s="1" customFormat="1" x14ac:dyDescent="0.25">
      <c r="A1189" s="1" t="s">
        <v>169</v>
      </c>
      <c r="B1189" s="1">
        <v>57.91</v>
      </c>
      <c r="C1189" s="1">
        <v>59.44</v>
      </c>
      <c r="N1189" s="1" t="s">
        <v>153</v>
      </c>
      <c r="Q1189" s="1">
        <v>0.9</v>
      </c>
      <c r="R1189" s="1">
        <v>23.813599425</v>
      </c>
      <c r="S1189" s="1">
        <v>0.82213617062500011</v>
      </c>
    </row>
    <row r="1190" spans="1:19" s="1" customFormat="1" x14ac:dyDescent="0.25">
      <c r="A1190" s="1" t="s">
        <v>169</v>
      </c>
      <c r="B1190" s="1">
        <v>59.44</v>
      </c>
      <c r="C1190" s="1">
        <v>60.96</v>
      </c>
      <c r="N1190" s="1" t="s">
        <v>153</v>
      </c>
      <c r="Q1190" s="1">
        <v>1.1499999999999999</v>
      </c>
      <c r="R1190" s="1">
        <v>19.277675725000002</v>
      </c>
      <c r="S1190" s="1">
        <v>0.73708760124999995</v>
      </c>
    </row>
    <row r="1191" spans="1:19" s="1" customFormat="1" x14ac:dyDescent="0.25">
      <c r="A1191" s="1" t="s">
        <v>169</v>
      </c>
      <c r="B1191" s="1">
        <v>60.96</v>
      </c>
      <c r="C1191" s="1">
        <v>62.48</v>
      </c>
      <c r="N1191" s="1" t="s">
        <v>153</v>
      </c>
      <c r="Q1191" s="1">
        <v>1.75</v>
      </c>
      <c r="R1191" s="1">
        <v>35.720399137500003</v>
      </c>
      <c r="S1191" s="1">
        <v>0</v>
      </c>
    </row>
    <row r="1192" spans="1:19" s="1" customFormat="1" x14ac:dyDescent="0.25">
      <c r="A1192" s="1" t="s">
        <v>169</v>
      </c>
      <c r="B1192" s="1">
        <v>62.48</v>
      </c>
      <c r="C1192" s="1">
        <v>64.010000000000005</v>
      </c>
      <c r="N1192" s="1" t="s">
        <v>153</v>
      </c>
      <c r="Q1192" s="1">
        <v>2.13</v>
      </c>
      <c r="R1192" s="1">
        <v>40.256322837500001</v>
      </c>
      <c r="S1192" s="1">
        <v>1.07728187875</v>
      </c>
    </row>
    <row r="1193" spans="1:19" s="1" customFormat="1" x14ac:dyDescent="0.25">
      <c r="A1193" s="1" t="s">
        <v>169</v>
      </c>
      <c r="B1193" s="1">
        <v>64.010000000000005</v>
      </c>
      <c r="C1193" s="1">
        <v>65.53</v>
      </c>
      <c r="N1193" s="1" t="s">
        <v>153</v>
      </c>
      <c r="Q1193" s="1">
        <v>1.23</v>
      </c>
      <c r="R1193" s="1">
        <v>22.679618500000004</v>
      </c>
      <c r="S1193" s="1">
        <v>0.82213617062500011</v>
      </c>
    </row>
    <row r="1194" spans="1:19" s="1" customFormat="1" x14ac:dyDescent="0.25">
      <c r="A1194" s="1" t="s">
        <v>169</v>
      </c>
      <c r="B1194" s="1">
        <v>65.53</v>
      </c>
      <c r="C1194" s="1">
        <v>67.06</v>
      </c>
      <c r="N1194" s="1" t="s">
        <v>153</v>
      </c>
      <c r="Q1194" s="1">
        <v>1.31</v>
      </c>
      <c r="R1194" s="1">
        <v>10.205828325000001</v>
      </c>
      <c r="S1194" s="1">
        <v>0.62368950874999995</v>
      </c>
    </row>
    <row r="1195" spans="1:19" s="1" customFormat="1" x14ac:dyDescent="0.25">
      <c r="A1195" s="1" t="s">
        <v>169</v>
      </c>
      <c r="B1195" s="1">
        <v>67.06</v>
      </c>
      <c r="C1195" s="1">
        <v>68.58</v>
      </c>
      <c r="N1195" s="1" t="s">
        <v>153</v>
      </c>
      <c r="Q1195" s="1">
        <v>2.72</v>
      </c>
      <c r="R1195" s="1">
        <v>23.813599425</v>
      </c>
      <c r="S1195" s="1">
        <v>0.90718474000000004</v>
      </c>
    </row>
    <row r="1196" spans="1:19" s="1" customFormat="1" x14ac:dyDescent="0.25">
      <c r="A1196" s="1" t="s">
        <v>169</v>
      </c>
      <c r="B1196" s="1">
        <v>68.58</v>
      </c>
      <c r="C1196" s="1">
        <v>70.099999999999994</v>
      </c>
      <c r="N1196" s="1" t="s">
        <v>153</v>
      </c>
      <c r="Q1196" s="1">
        <v>1.5</v>
      </c>
      <c r="R1196" s="1">
        <v>21.545637575000001</v>
      </c>
      <c r="S1196" s="1">
        <v>1.1623304481250001</v>
      </c>
    </row>
    <row r="1197" spans="1:19" s="1" customFormat="1" x14ac:dyDescent="0.25">
      <c r="A1197" s="1" t="s">
        <v>169</v>
      </c>
      <c r="B1197" s="1">
        <v>70.099999999999994</v>
      </c>
      <c r="C1197" s="1">
        <v>71.63</v>
      </c>
      <c r="N1197" s="1" t="s">
        <v>55</v>
      </c>
      <c r="Q1197" s="1">
        <v>0.21</v>
      </c>
      <c r="R1197" s="1">
        <v>1.1339809250000001</v>
      </c>
      <c r="S1197" s="1">
        <v>0</v>
      </c>
    </row>
    <row r="1198" spans="1:19" s="1" customFormat="1" x14ac:dyDescent="0.25">
      <c r="A1198" s="1" t="s">
        <v>169</v>
      </c>
      <c r="B1198" s="1">
        <v>71.63</v>
      </c>
      <c r="C1198" s="1">
        <v>73.150000000000006</v>
      </c>
      <c r="N1198" s="1" t="s">
        <v>55</v>
      </c>
      <c r="Q1198" s="1">
        <v>-1</v>
      </c>
      <c r="R1198" s="1">
        <v>1.1339809250000001</v>
      </c>
      <c r="S1198" s="1">
        <v>0</v>
      </c>
    </row>
    <row r="1199" spans="1:19" s="1" customFormat="1" x14ac:dyDescent="0.25">
      <c r="A1199" s="1" t="s">
        <v>169</v>
      </c>
      <c r="B1199" s="1">
        <v>73.150000000000006</v>
      </c>
      <c r="C1199" s="1">
        <v>74.680000000000007</v>
      </c>
      <c r="N1199" s="1" t="s">
        <v>55</v>
      </c>
      <c r="Q1199" s="1">
        <v>-1</v>
      </c>
      <c r="R1199" s="1">
        <v>0</v>
      </c>
      <c r="S1199" s="1">
        <v>0</v>
      </c>
    </row>
    <row r="1200" spans="1:19" s="1" customFormat="1" x14ac:dyDescent="0.25">
      <c r="A1200" s="1" t="s">
        <v>170</v>
      </c>
      <c r="B1200" s="1">
        <v>0</v>
      </c>
      <c r="C1200" s="1">
        <v>1.83</v>
      </c>
      <c r="N1200" s="1" t="s">
        <v>55</v>
      </c>
      <c r="Q1200" s="1">
        <v>7.0000000000000007E-2</v>
      </c>
      <c r="R1200" s="1">
        <v>0</v>
      </c>
      <c r="S1200" s="1">
        <v>0</v>
      </c>
    </row>
    <row r="1201" spans="1:19" s="1" customFormat="1" x14ac:dyDescent="0.25">
      <c r="A1201" s="1" t="s">
        <v>170</v>
      </c>
      <c r="B1201" s="1">
        <v>1.83</v>
      </c>
      <c r="C1201" s="1">
        <v>4.88</v>
      </c>
      <c r="N1201" s="1" t="s">
        <v>55</v>
      </c>
      <c r="Q1201" s="1">
        <v>7.0000000000000007E-2</v>
      </c>
      <c r="R1201" s="1">
        <v>0</v>
      </c>
      <c r="S1201" s="1">
        <v>0</v>
      </c>
    </row>
    <row r="1202" spans="1:19" s="1" customFormat="1" x14ac:dyDescent="0.25">
      <c r="A1202" s="1" t="s">
        <v>170</v>
      </c>
      <c r="B1202" s="1">
        <v>4.88</v>
      </c>
      <c r="C1202" s="1">
        <v>7.62</v>
      </c>
      <c r="N1202" s="1" t="s">
        <v>55</v>
      </c>
      <c r="Q1202" s="1">
        <v>7.0000000000000007E-2</v>
      </c>
      <c r="R1202" s="1">
        <v>0.28349523125000003</v>
      </c>
      <c r="S1202" s="1">
        <v>0</v>
      </c>
    </row>
    <row r="1203" spans="1:19" s="1" customFormat="1" x14ac:dyDescent="0.25">
      <c r="A1203" s="1" t="s">
        <v>170</v>
      </c>
      <c r="B1203" s="1">
        <v>7.62</v>
      </c>
      <c r="C1203" s="1">
        <v>9.14</v>
      </c>
      <c r="N1203" s="1" t="s">
        <v>55</v>
      </c>
      <c r="Q1203" s="1">
        <v>7.0000000000000007E-2</v>
      </c>
      <c r="R1203" s="1">
        <v>0</v>
      </c>
      <c r="S1203" s="1">
        <v>0</v>
      </c>
    </row>
    <row r="1204" spans="1:19" s="1" customFormat="1" x14ac:dyDescent="0.25">
      <c r="A1204" s="1" t="s">
        <v>170</v>
      </c>
      <c r="B1204" s="1">
        <v>9.14</v>
      </c>
      <c r="C1204" s="1">
        <v>12.19</v>
      </c>
      <c r="N1204" s="1" t="s">
        <v>150</v>
      </c>
      <c r="Q1204" s="1">
        <v>0.22</v>
      </c>
      <c r="R1204" s="1">
        <v>5.9533998562499999</v>
      </c>
      <c r="S1204" s="1">
        <v>0</v>
      </c>
    </row>
    <row r="1205" spans="1:19" s="1" customFormat="1" x14ac:dyDescent="0.25">
      <c r="A1205" s="1" t="s">
        <v>170</v>
      </c>
      <c r="B1205" s="1">
        <v>12.19</v>
      </c>
      <c r="C1205" s="1">
        <v>15.24</v>
      </c>
      <c r="N1205" s="1" t="s">
        <v>150</v>
      </c>
      <c r="Q1205" s="1">
        <v>0.22</v>
      </c>
      <c r="R1205" s="1">
        <v>3.4019427750000002</v>
      </c>
      <c r="S1205" s="1">
        <v>0</v>
      </c>
    </row>
    <row r="1206" spans="1:19" s="1" customFormat="1" x14ac:dyDescent="0.25">
      <c r="A1206" s="1" t="s">
        <v>170</v>
      </c>
      <c r="B1206" s="1">
        <v>15.24</v>
      </c>
      <c r="C1206" s="1">
        <v>18.29</v>
      </c>
      <c r="N1206" s="1" t="s">
        <v>150</v>
      </c>
      <c r="Q1206" s="1">
        <v>0.28999999999999998</v>
      </c>
      <c r="R1206" s="1">
        <v>0.85048569375000005</v>
      </c>
      <c r="S1206" s="1">
        <v>0</v>
      </c>
    </row>
    <row r="1207" spans="1:19" s="1" customFormat="1" x14ac:dyDescent="0.25">
      <c r="A1207" s="1" t="s">
        <v>170</v>
      </c>
      <c r="B1207" s="1">
        <v>18.29</v>
      </c>
      <c r="C1207" s="1">
        <v>21.34</v>
      </c>
      <c r="N1207" s="1" t="s">
        <v>150</v>
      </c>
      <c r="Q1207" s="1">
        <v>0.28999999999999998</v>
      </c>
      <c r="R1207" s="1">
        <v>3.4019427750000002</v>
      </c>
      <c r="S1207" s="1">
        <v>0</v>
      </c>
    </row>
    <row r="1208" spans="1:19" s="1" customFormat="1" x14ac:dyDescent="0.25">
      <c r="A1208" s="1" t="s">
        <v>170</v>
      </c>
      <c r="B1208" s="1">
        <v>21.34</v>
      </c>
      <c r="C1208" s="1">
        <v>24.38</v>
      </c>
      <c r="N1208" s="1" t="s">
        <v>150</v>
      </c>
      <c r="Q1208" s="1">
        <v>0.21</v>
      </c>
      <c r="R1208" s="1">
        <v>2.2679618500000003</v>
      </c>
      <c r="S1208" s="1">
        <v>0</v>
      </c>
    </row>
    <row r="1209" spans="1:19" s="1" customFormat="1" x14ac:dyDescent="0.25">
      <c r="A1209" s="1" t="s">
        <v>170</v>
      </c>
      <c r="B1209" s="1">
        <v>24.38</v>
      </c>
      <c r="C1209" s="1">
        <v>28.04</v>
      </c>
      <c r="N1209" s="1" t="s">
        <v>150</v>
      </c>
      <c r="Q1209" s="1">
        <v>0.21</v>
      </c>
      <c r="R1209" s="1">
        <v>11.623304481249999</v>
      </c>
      <c r="S1209" s="1">
        <v>0</v>
      </c>
    </row>
    <row r="1210" spans="1:19" s="1" customFormat="1" x14ac:dyDescent="0.25">
      <c r="A1210" s="1" t="s">
        <v>170</v>
      </c>
      <c r="B1210" s="1">
        <v>28.04</v>
      </c>
      <c r="C1210" s="1">
        <v>31.09</v>
      </c>
      <c r="N1210" s="1" t="s">
        <v>150</v>
      </c>
      <c r="Q1210" s="1">
        <v>0.24</v>
      </c>
      <c r="R1210" s="1">
        <v>3.9689332375000004</v>
      </c>
      <c r="S1210" s="1">
        <v>0.14174761562500002</v>
      </c>
    </row>
    <row r="1211" spans="1:19" s="1" customFormat="1" x14ac:dyDescent="0.25">
      <c r="A1211" s="1" t="s">
        <v>170</v>
      </c>
      <c r="B1211" s="1">
        <v>31.09</v>
      </c>
      <c r="C1211" s="1">
        <v>34.14</v>
      </c>
      <c r="N1211" s="1" t="s">
        <v>150</v>
      </c>
      <c r="Q1211" s="1">
        <v>0.47</v>
      </c>
      <c r="R1211" s="1">
        <v>13.607771100000001</v>
      </c>
      <c r="S1211" s="1">
        <v>0</v>
      </c>
    </row>
    <row r="1212" spans="1:19" s="1" customFormat="1" x14ac:dyDescent="0.25">
      <c r="A1212" s="1" t="s">
        <v>170</v>
      </c>
      <c r="B1212" s="1">
        <v>34.14</v>
      </c>
      <c r="C1212" s="1">
        <v>37.49</v>
      </c>
      <c r="N1212" s="1" t="s">
        <v>153</v>
      </c>
      <c r="Q1212" s="1">
        <v>1.19</v>
      </c>
      <c r="R1212" s="1">
        <v>24.09709465625</v>
      </c>
      <c r="S1212" s="1">
        <v>0.99223330937500009</v>
      </c>
    </row>
    <row r="1213" spans="1:19" s="1" customFormat="1" x14ac:dyDescent="0.25">
      <c r="A1213" s="1" t="s">
        <v>170</v>
      </c>
      <c r="B1213" s="1">
        <v>37.49</v>
      </c>
      <c r="C1213" s="1">
        <v>39.619999999999997</v>
      </c>
      <c r="N1213" s="1" t="s">
        <v>153</v>
      </c>
      <c r="Q1213" s="1">
        <v>0.44</v>
      </c>
      <c r="R1213" s="1">
        <v>0</v>
      </c>
      <c r="S1213" s="1">
        <v>0</v>
      </c>
    </row>
    <row r="1214" spans="1:19" s="1" customFormat="1" x14ac:dyDescent="0.25">
      <c r="A1214" s="1" t="s">
        <v>170</v>
      </c>
      <c r="B1214" s="1">
        <v>39.619999999999997</v>
      </c>
      <c r="C1214" s="1">
        <v>41.15</v>
      </c>
      <c r="N1214" s="1" t="s">
        <v>153</v>
      </c>
      <c r="Q1214" s="1">
        <v>1.94</v>
      </c>
      <c r="R1214" s="1">
        <v>15.308742487500002</v>
      </c>
      <c r="S1214" s="1">
        <v>0.53864093937500002</v>
      </c>
    </row>
    <row r="1215" spans="1:19" s="1" customFormat="1" x14ac:dyDescent="0.25">
      <c r="A1215" s="1" t="s">
        <v>170</v>
      </c>
      <c r="B1215" s="1">
        <v>41.15</v>
      </c>
      <c r="C1215" s="1">
        <v>42.67</v>
      </c>
      <c r="N1215" s="1" t="s">
        <v>153</v>
      </c>
      <c r="Q1215" s="1">
        <v>2.25</v>
      </c>
      <c r="R1215" s="1">
        <v>19.8446661875</v>
      </c>
      <c r="S1215" s="1">
        <v>0.56699046250000007</v>
      </c>
    </row>
    <row r="1216" spans="1:19" s="1" customFormat="1" x14ac:dyDescent="0.25">
      <c r="A1216" s="1" t="s">
        <v>170</v>
      </c>
      <c r="B1216" s="1">
        <v>42.67</v>
      </c>
      <c r="C1216" s="1">
        <v>44.2</v>
      </c>
      <c r="N1216" s="1" t="s">
        <v>153</v>
      </c>
      <c r="Q1216" s="1">
        <v>1.96</v>
      </c>
      <c r="R1216" s="1">
        <v>12.473790175000001</v>
      </c>
      <c r="S1216" s="1">
        <v>0.87883521687499999</v>
      </c>
    </row>
    <row r="1217" spans="1:19" s="1" customFormat="1" x14ac:dyDescent="0.25">
      <c r="A1217" s="1" t="s">
        <v>170</v>
      </c>
      <c r="B1217" s="1">
        <v>44.2</v>
      </c>
      <c r="C1217" s="1">
        <v>45.72</v>
      </c>
      <c r="N1217" s="1" t="s">
        <v>153</v>
      </c>
      <c r="Q1217" s="1">
        <v>1.57</v>
      </c>
      <c r="R1217" s="1">
        <v>9.9223330937499998</v>
      </c>
      <c r="S1217" s="1">
        <v>0.51029141624999996</v>
      </c>
    </row>
    <row r="1218" spans="1:19" s="1" customFormat="1" x14ac:dyDescent="0.25">
      <c r="A1218" s="1" t="s">
        <v>170</v>
      </c>
      <c r="B1218" s="1">
        <v>45.72</v>
      </c>
      <c r="C1218" s="1">
        <v>46.63</v>
      </c>
      <c r="N1218" s="1" t="s">
        <v>153</v>
      </c>
      <c r="Q1218" s="1">
        <v>0.04</v>
      </c>
      <c r="R1218" s="1">
        <v>0</v>
      </c>
      <c r="S1218" s="1">
        <v>0</v>
      </c>
    </row>
    <row r="1219" spans="1:19" s="1" customFormat="1" x14ac:dyDescent="0.25">
      <c r="A1219" s="1" t="s">
        <v>170</v>
      </c>
      <c r="B1219" s="1">
        <v>46.63</v>
      </c>
      <c r="C1219" s="1">
        <v>49.07</v>
      </c>
      <c r="N1219" s="1" t="s">
        <v>153</v>
      </c>
      <c r="Q1219" s="1">
        <v>2.04</v>
      </c>
      <c r="R1219" s="1">
        <v>16.15922818125</v>
      </c>
      <c r="S1219" s="1">
        <v>0.65203903187500001</v>
      </c>
    </row>
    <row r="1220" spans="1:19" s="1" customFormat="1" x14ac:dyDescent="0.25">
      <c r="A1220" s="1" t="s">
        <v>170</v>
      </c>
      <c r="B1220" s="1">
        <v>49.07</v>
      </c>
      <c r="C1220" s="1">
        <v>50.6</v>
      </c>
      <c r="N1220" s="1" t="s">
        <v>153</v>
      </c>
      <c r="Q1220" s="1">
        <v>1.7</v>
      </c>
      <c r="R1220" s="1">
        <v>22.112628037500002</v>
      </c>
      <c r="S1220" s="1">
        <v>0.45359237000000002</v>
      </c>
    </row>
    <row r="1221" spans="1:19" s="1" customFormat="1" x14ac:dyDescent="0.25">
      <c r="A1221" s="1" t="s">
        <v>170</v>
      </c>
      <c r="B1221" s="1">
        <v>50.6</v>
      </c>
      <c r="C1221" s="1">
        <v>52.12</v>
      </c>
      <c r="N1221" s="1" t="s">
        <v>153</v>
      </c>
      <c r="Q1221" s="1">
        <v>1.97</v>
      </c>
      <c r="R1221" s="1">
        <v>12.75728540625</v>
      </c>
      <c r="S1221" s="1">
        <v>0.42524284687500002</v>
      </c>
    </row>
    <row r="1222" spans="1:19" s="1" customFormat="1" x14ac:dyDescent="0.25">
      <c r="A1222" s="1" t="s">
        <v>170</v>
      </c>
      <c r="B1222" s="1">
        <v>52.12</v>
      </c>
      <c r="C1222" s="1">
        <v>55.17</v>
      </c>
      <c r="N1222" s="1" t="s">
        <v>153</v>
      </c>
      <c r="Q1222" s="1">
        <v>0.52</v>
      </c>
      <c r="R1222" s="1">
        <v>17.009713874999999</v>
      </c>
      <c r="S1222" s="1">
        <v>0</v>
      </c>
    </row>
    <row r="1223" spans="1:19" s="1" customFormat="1" x14ac:dyDescent="0.25">
      <c r="A1223" s="1" t="s">
        <v>171</v>
      </c>
      <c r="B1223" s="1">
        <v>0</v>
      </c>
      <c r="C1223" s="1">
        <v>3.05</v>
      </c>
      <c r="N1223" s="1" t="s">
        <v>150</v>
      </c>
      <c r="Q1223" s="1">
        <v>0.01</v>
      </c>
      <c r="R1223" s="1">
        <v>0.56699046250000007</v>
      </c>
      <c r="S1223" s="1">
        <v>0</v>
      </c>
    </row>
    <row r="1224" spans="1:19" s="1" customFormat="1" x14ac:dyDescent="0.25">
      <c r="A1224" s="1" t="s">
        <v>171</v>
      </c>
      <c r="B1224" s="1">
        <v>3.05</v>
      </c>
      <c r="C1224" s="1">
        <v>6.1</v>
      </c>
      <c r="N1224" s="1" t="s">
        <v>150</v>
      </c>
      <c r="Q1224" s="1">
        <v>0.01</v>
      </c>
      <c r="R1224" s="1">
        <v>0</v>
      </c>
      <c r="S1224" s="1">
        <v>0</v>
      </c>
    </row>
    <row r="1225" spans="1:19" s="1" customFormat="1" x14ac:dyDescent="0.25">
      <c r="A1225" s="1" t="s">
        <v>171</v>
      </c>
      <c r="B1225" s="1">
        <v>6.1</v>
      </c>
      <c r="C1225" s="1">
        <v>7.62</v>
      </c>
      <c r="N1225" s="1" t="s">
        <v>150</v>
      </c>
      <c r="Q1225" s="1">
        <v>0.01</v>
      </c>
      <c r="R1225" s="1">
        <v>0.28349523125000003</v>
      </c>
      <c r="S1225" s="1">
        <v>0</v>
      </c>
    </row>
    <row r="1226" spans="1:19" s="1" customFormat="1" x14ac:dyDescent="0.25">
      <c r="A1226" s="1" t="s">
        <v>171</v>
      </c>
      <c r="B1226" s="1">
        <v>7.62</v>
      </c>
      <c r="C1226" s="1">
        <v>10.36</v>
      </c>
      <c r="N1226" s="1" t="s">
        <v>150</v>
      </c>
      <c r="Q1226" s="1">
        <v>0.01</v>
      </c>
      <c r="R1226" s="1">
        <v>0</v>
      </c>
      <c r="S1226" s="1">
        <v>0</v>
      </c>
    </row>
    <row r="1227" spans="1:19" s="1" customFormat="1" x14ac:dyDescent="0.25">
      <c r="A1227" s="1" t="s">
        <v>171</v>
      </c>
      <c r="B1227" s="1">
        <v>10.36</v>
      </c>
      <c r="C1227" s="1">
        <v>13.41</v>
      </c>
      <c r="N1227" s="1" t="s">
        <v>150</v>
      </c>
      <c r="Q1227" s="1">
        <v>0.14000000000000001</v>
      </c>
      <c r="R1227" s="1">
        <v>4.2524284687499998</v>
      </c>
      <c r="S1227" s="1">
        <v>0</v>
      </c>
    </row>
    <row r="1228" spans="1:19" s="1" customFormat="1" x14ac:dyDescent="0.25">
      <c r="A1228" s="1" t="s">
        <v>171</v>
      </c>
      <c r="B1228" s="1">
        <v>13.41</v>
      </c>
      <c r="C1228" s="1">
        <v>16.46</v>
      </c>
      <c r="N1228" s="1" t="s">
        <v>150</v>
      </c>
      <c r="Q1228" s="1">
        <v>0.14000000000000001</v>
      </c>
      <c r="R1228" s="1">
        <v>0.56699046250000007</v>
      </c>
      <c r="S1228" s="1">
        <v>0</v>
      </c>
    </row>
    <row r="1229" spans="1:19" s="1" customFormat="1" x14ac:dyDescent="0.25">
      <c r="A1229" s="1" t="s">
        <v>171</v>
      </c>
      <c r="B1229" s="1">
        <v>16.46</v>
      </c>
      <c r="C1229" s="1">
        <v>19.510000000000002</v>
      </c>
      <c r="N1229" s="1" t="s">
        <v>150</v>
      </c>
      <c r="Q1229" s="1">
        <v>0.14000000000000001</v>
      </c>
      <c r="R1229" s="1">
        <v>2.8349523125000005</v>
      </c>
      <c r="S1229" s="1">
        <v>0</v>
      </c>
    </row>
    <row r="1230" spans="1:19" s="1" customFormat="1" x14ac:dyDescent="0.25">
      <c r="A1230" s="1" t="s">
        <v>171</v>
      </c>
      <c r="B1230" s="1">
        <v>19.510000000000002</v>
      </c>
      <c r="C1230" s="1">
        <v>19.809999999999999</v>
      </c>
      <c r="N1230" s="1" t="s">
        <v>150</v>
      </c>
      <c r="Q1230" s="1">
        <v>-1</v>
      </c>
      <c r="R1230" s="1">
        <v>0</v>
      </c>
      <c r="S1230" s="1">
        <v>0</v>
      </c>
    </row>
    <row r="1231" spans="1:19" s="1" customFormat="1" x14ac:dyDescent="0.25">
      <c r="A1231" s="1" t="s">
        <v>171</v>
      </c>
      <c r="B1231" s="1">
        <v>19.809999999999999</v>
      </c>
      <c r="C1231" s="1">
        <v>22.56</v>
      </c>
      <c r="N1231" s="1" t="s">
        <v>150</v>
      </c>
      <c r="Q1231" s="1">
        <v>0.25</v>
      </c>
      <c r="R1231" s="1">
        <v>0</v>
      </c>
      <c r="S1231" s="1">
        <v>0</v>
      </c>
    </row>
    <row r="1232" spans="1:19" s="1" customFormat="1" x14ac:dyDescent="0.25">
      <c r="A1232" s="1" t="s">
        <v>171</v>
      </c>
      <c r="B1232" s="1">
        <v>22.56</v>
      </c>
      <c r="C1232" s="1">
        <v>24.38</v>
      </c>
      <c r="N1232" s="1" t="s">
        <v>150</v>
      </c>
      <c r="Q1232" s="1">
        <v>0.25</v>
      </c>
      <c r="R1232" s="1">
        <v>7.0873807812500003</v>
      </c>
      <c r="S1232" s="1">
        <v>0</v>
      </c>
    </row>
    <row r="1233" spans="1:19" s="1" customFormat="1" x14ac:dyDescent="0.25">
      <c r="A1233" s="1" t="s">
        <v>171</v>
      </c>
      <c r="B1233" s="1">
        <v>24.38</v>
      </c>
      <c r="C1233" s="1">
        <v>26.52</v>
      </c>
      <c r="N1233" s="1" t="s">
        <v>150</v>
      </c>
      <c r="Q1233" s="1">
        <v>0.15</v>
      </c>
      <c r="R1233" s="1">
        <v>19.277675725000002</v>
      </c>
      <c r="S1233" s="1">
        <v>0</v>
      </c>
    </row>
    <row r="1234" spans="1:19" s="1" customFormat="1" x14ac:dyDescent="0.25">
      <c r="A1234" s="1" t="s">
        <v>171</v>
      </c>
      <c r="B1234" s="1">
        <v>26.52</v>
      </c>
      <c r="C1234" s="1">
        <v>29.26</v>
      </c>
      <c r="N1234" s="1" t="s">
        <v>150</v>
      </c>
      <c r="Q1234" s="1">
        <v>0.11</v>
      </c>
      <c r="R1234" s="1">
        <v>2.8349523125000005</v>
      </c>
      <c r="S1234" s="1">
        <v>0</v>
      </c>
    </row>
    <row r="1235" spans="1:19" s="1" customFormat="1" x14ac:dyDescent="0.25">
      <c r="A1235" s="1" t="s">
        <v>171</v>
      </c>
      <c r="B1235" s="1">
        <v>29.26</v>
      </c>
      <c r="C1235" s="1">
        <v>34.14</v>
      </c>
      <c r="N1235" s="1" t="s">
        <v>150</v>
      </c>
      <c r="Q1235" s="1">
        <v>0.11</v>
      </c>
      <c r="R1235" s="1">
        <v>-28.349523125000001</v>
      </c>
      <c r="S1235" s="1">
        <v>-28.349523125000001</v>
      </c>
    </row>
    <row r="1236" spans="1:19" s="1" customFormat="1" x14ac:dyDescent="0.25">
      <c r="A1236" s="1" t="s">
        <v>171</v>
      </c>
      <c r="B1236" s="1">
        <v>34.14</v>
      </c>
      <c r="C1236" s="1">
        <v>39.32</v>
      </c>
      <c r="N1236" s="1" t="s">
        <v>150</v>
      </c>
      <c r="Q1236" s="1">
        <v>0.42</v>
      </c>
      <c r="R1236" s="1">
        <v>-28.349523125000001</v>
      </c>
      <c r="S1236" s="1">
        <v>-28.349523125000001</v>
      </c>
    </row>
    <row r="1237" spans="1:19" s="1" customFormat="1" x14ac:dyDescent="0.25">
      <c r="A1237" s="1" t="s">
        <v>171</v>
      </c>
      <c r="B1237" s="1">
        <v>39.32</v>
      </c>
      <c r="C1237" s="1">
        <v>42.67</v>
      </c>
      <c r="N1237" s="1" t="s">
        <v>150</v>
      </c>
      <c r="Q1237" s="1">
        <v>0.27</v>
      </c>
      <c r="R1237" s="1">
        <v>-28.349523125000001</v>
      </c>
      <c r="S1237" s="1">
        <v>-28.349523125000001</v>
      </c>
    </row>
    <row r="1238" spans="1:19" s="1" customFormat="1" x14ac:dyDescent="0.25">
      <c r="A1238" s="1" t="s">
        <v>171</v>
      </c>
      <c r="B1238" s="1">
        <v>42.67</v>
      </c>
      <c r="C1238" s="1">
        <v>44.81</v>
      </c>
      <c r="N1238" s="1" t="s">
        <v>150</v>
      </c>
      <c r="Q1238" s="1">
        <v>0.28999999999999998</v>
      </c>
      <c r="R1238" s="1">
        <v>-28.349523125000001</v>
      </c>
      <c r="S1238" s="1">
        <v>-28.349523125000001</v>
      </c>
    </row>
    <row r="1239" spans="1:19" s="1" customFormat="1" x14ac:dyDescent="0.25">
      <c r="A1239" s="1" t="s">
        <v>171</v>
      </c>
      <c r="B1239" s="1">
        <v>44.81</v>
      </c>
      <c r="C1239" s="1">
        <v>46.33</v>
      </c>
      <c r="N1239" s="1" t="s">
        <v>150</v>
      </c>
      <c r="Q1239" s="1">
        <v>1.1499999999999999</v>
      </c>
      <c r="R1239" s="1">
        <v>-28.349523125000001</v>
      </c>
      <c r="S1239" s="1">
        <v>-28.349523125000001</v>
      </c>
    </row>
    <row r="1240" spans="1:19" s="1" customFormat="1" x14ac:dyDescent="0.25">
      <c r="A1240" s="1" t="s">
        <v>171</v>
      </c>
      <c r="B1240" s="1">
        <v>46.33</v>
      </c>
      <c r="C1240" s="1">
        <v>47.85</v>
      </c>
      <c r="N1240" s="1" t="s">
        <v>150</v>
      </c>
      <c r="Q1240" s="1">
        <v>0.47</v>
      </c>
      <c r="R1240" s="1">
        <v>-28.349523125000001</v>
      </c>
      <c r="S1240" s="1">
        <v>-28.349523125000001</v>
      </c>
    </row>
    <row r="1241" spans="1:19" s="1" customFormat="1" x14ac:dyDescent="0.25">
      <c r="A1241" s="1" t="s">
        <v>171</v>
      </c>
      <c r="B1241" s="1">
        <v>47.85</v>
      </c>
      <c r="C1241" s="1">
        <v>49.38</v>
      </c>
      <c r="N1241" s="1" t="s">
        <v>153</v>
      </c>
      <c r="Q1241" s="1">
        <v>2.0099999999999998</v>
      </c>
      <c r="R1241" s="1">
        <v>-28.349523125000001</v>
      </c>
      <c r="S1241" s="1">
        <v>-28.349523125000001</v>
      </c>
    </row>
    <row r="1242" spans="1:19" s="1" customFormat="1" x14ac:dyDescent="0.25">
      <c r="A1242" s="1" t="s">
        <v>171</v>
      </c>
      <c r="B1242" s="1">
        <v>49.38</v>
      </c>
      <c r="C1242" s="1">
        <v>50.9</v>
      </c>
      <c r="N1242" s="1" t="s">
        <v>153</v>
      </c>
      <c r="Q1242" s="1">
        <v>1.77</v>
      </c>
      <c r="R1242" s="1">
        <v>-28.349523125000001</v>
      </c>
      <c r="S1242" s="1">
        <v>-28.349523125000001</v>
      </c>
    </row>
    <row r="1243" spans="1:19" s="1" customFormat="1" x14ac:dyDescent="0.25">
      <c r="A1243" s="1" t="s">
        <v>171</v>
      </c>
      <c r="B1243" s="1">
        <v>50.9</v>
      </c>
      <c r="C1243" s="1">
        <v>52.43</v>
      </c>
      <c r="N1243" s="1" t="s">
        <v>153</v>
      </c>
      <c r="Q1243" s="1">
        <v>2.04</v>
      </c>
      <c r="R1243" s="1">
        <v>-28.349523125000001</v>
      </c>
      <c r="S1243" s="1">
        <v>-28.349523125000001</v>
      </c>
    </row>
    <row r="1244" spans="1:19" s="1" customFormat="1" x14ac:dyDescent="0.25">
      <c r="A1244" s="1" t="s">
        <v>171</v>
      </c>
      <c r="B1244" s="1">
        <v>52.43</v>
      </c>
      <c r="C1244" s="1">
        <v>53.95</v>
      </c>
      <c r="N1244" s="1" t="s">
        <v>153</v>
      </c>
      <c r="Q1244" s="1">
        <v>1.75</v>
      </c>
      <c r="R1244" s="1">
        <v>-28.349523125000001</v>
      </c>
      <c r="S1244" s="1">
        <v>-28.349523125000001</v>
      </c>
    </row>
    <row r="1245" spans="1:19" s="1" customFormat="1" x14ac:dyDescent="0.25">
      <c r="A1245" s="1" t="s">
        <v>171</v>
      </c>
      <c r="B1245" s="1">
        <v>53.95</v>
      </c>
      <c r="C1245" s="1">
        <v>54.25</v>
      </c>
      <c r="N1245" s="1" t="s">
        <v>153</v>
      </c>
      <c r="Q1245" s="1">
        <v>2.06</v>
      </c>
      <c r="R1245" s="1">
        <v>-28.349523125000001</v>
      </c>
      <c r="S1245" s="1">
        <v>-28.349523125000001</v>
      </c>
    </row>
    <row r="1246" spans="1:19" s="1" customFormat="1" x14ac:dyDescent="0.25">
      <c r="A1246" s="1" t="s">
        <v>171</v>
      </c>
      <c r="B1246" s="1">
        <v>54.25</v>
      </c>
      <c r="C1246" s="1">
        <v>55.47</v>
      </c>
      <c r="N1246" s="1" t="s">
        <v>153</v>
      </c>
      <c r="Q1246" s="1">
        <v>2.06</v>
      </c>
      <c r="R1246" s="1">
        <v>13.32427586875</v>
      </c>
      <c r="S1246" s="1">
        <v>0.48194189312500008</v>
      </c>
    </row>
    <row r="1247" spans="1:19" s="1" customFormat="1" x14ac:dyDescent="0.25">
      <c r="A1247" s="1" t="s">
        <v>171</v>
      </c>
      <c r="B1247" s="1">
        <v>55.47</v>
      </c>
      <c r="C1247" s="1">
        <v>57</v>
      </c>
      <c r="N1247" s="1" t="s">
        <v>153</v>
      </c>
      <c r="Q1247" s="1">
        <v>1.45</v>
      </c>
      <c r="R1247" s="1">
        <v>7.6543712437500009</v>
      </c>
      <c r="S1247" s="1">
        <v>0.25514570812499998</v>
      </c>
    </row>
    <row r="1248" spans="1:19" s="1" customFormat="1" x14ac:dyDescent="0.25">
      <c r="A1248" s="1" t="s">
        <v>171</v>
      </c>
      <c r="B1248" s="1">
        <v>57</v>
      </c>
      <c r="C1248" s="1">
        <v>58.52</v>
      </c>
      <c r="N1248" s="1" t="s">
        <v>153</v>
      </c>
      <c r="Q1248" s="1">
        <v>1.57</v>
      </c>
      <c r="R1248" s="1">
        <v>21.829132806250001</v>
      </c>
      <c r="S1248" s="1">
        <v>0</v>
      </c>
    </row>
    <row r="1249" spans="1:19" s="1" customFormat="1" x14ac:dyDescent="0.25">
      <c r="A1249" s="1" t="s">
        <v>171</v>
      </c>
      <c r="B1249" s="1">
        <v>58.52</v>
      </c>
      <c r="C1249" s="1">
        <v>60.05</v>
      </c>
      <c r="N1249" s="1" t="s">
        <v>153</v>
      </c>
      <c r="Q1249" s="1">
        <v>1.0900000000000001</v>
      </c>
      <c r="R1249" s="1">
        <v>10.7728187875</v>
      </c>
      <c r="S1249" s="1">
        <v>0.45359237000000002</v>
      </c>
    </row>
    <row r="1250" spans="1:19" s="1" customFormat="1" x14ac:dyDescent="0.25">
      <c r="A1250" s="1" t="s">
        <v>171</v>
      </c>
      <c r="B1250" s="1">
        <v>60.05</v>
      </c>
      <c r="C1250" s="1">
        <v>61.57</v>
      </c>
      <c r="N1250" s="1" t="s">
        <v>153</v>
      </c>
      <c r="Q1250" s="1">
        <v>0.79</v>
      </c>
      <c r="R1250" s="1">
        <v>9.6388378625000009</v>
      </c>
      <c r="S1250" s="1">
        <v>1.7009713875000001</v>
      </c>
    </row>
    <row r="1251" spans="1:19" s="1" customFormat="1" x14ac:dyDescent="0.25">
      <c r="A1251" s="1" t="s">
        <v>171</v>
      </c>
      <c r="B1251" s="1">
        <v>61.57</v>
      </c>
      <c r="C1251" s="1">
        <v>64.62</v>
      </c>
      <c r="N1251" s="1" t="s">
        <v>153</v>
      </c>
      <c r="Q1251" s="1">
        <v>1.91</v>
      </c>
      <c r="R1251" s="1">
        <v>20.411656650000001</v>
      </c>
      <c r="S1251" s="1">
        <v>0.53864093937500002</v>
      </c>
    </row>
    <row r="1252" spans="1:19" s="1" customFormat="1" x14ac:dyDescent="0.25">
      <c r="A1252" s="1" t="s">
        <v>171</v>
      </c>
      <c r="B1252" s="1">
        <v>64.62</v>
      </c>
      <c r="C1252" s="1">
        <v>65.84</v>
      </c>
      <c r="N1252" s="1" t="s">
        <v>153</v>
      </c>
      <c r="Q1252" s="1">
        <v>0.19</v>
      </c>
      <c r="R1252" s="1">
        <v>2.8349523125000005</v>
      </c>
      <c r="S1252" s="1">
        <v>0.25514570812499998</v>
      </c>
    </row>
    <row r="1253" spans="1:19" s="1" customFormat="1" x14ac:dyDescent="0.25">
      <c r="A1253" s="1" t="s">
        <v>171</v>
      </c>
      <c r="B1253" s="1">
        <v>65.84</v>
      </c>
      <c r="C1253" s="1">
        <v>67.06</v>
      </c>
      <c r="N1253" s="1" t="s">
        <v>153</v>
      </c>
      <c r="Q1253" s="1">
        <v>2.0699999999999998</v>
      </c>
      <c r="R1253" s="1">
        <v>14.741752025</v>
      </c>
      <c r="S1253" s="1">
        <v>0.79378664750000005</v>
      </c>
    </row>
    <row r="1254" spans="1:19" s="1" customFormat="1" x14ac:dyDescent="0.25">
      <c r="A1254" s="1" t="s">
        <v>171</v>
      </c>
      <c r="B1254" s="1">
        <v>67.06</v>
      </c>
      <c r="C1254" s="1">
        <v>68.58</v>
      </c>
      <c r="N1254" s="1" t="s">
        <v>153</v>
      </c>
      <c r="Q1254" s="1">
        <v>2.4700000000000002</v>
      </c>
      <c r="R1254" s="1">
        <v>23.530104193749999</v>
      </c>
      <c r="S1254" s="1">
        <v>0.68038855500000006</v>
      </c>
    </row>
    <row r="1255" spans="1:19" s="1" customFormat="1" x14ac:dyDescent="0.25">
      <c r="A1255" s="1" t="s">
        <v>171</v>
      </c>
      <c r="B1255" s="1">
        <v>68.58</v>
      </c>
      <c r="C1255" s="1">
        <v>70.099999999999994</v>
      </c>
      <c r="N1255" s="1" t="s">
        <v>153</v>
      </c>
      <c r="Q1255" s="1">
        <v>2.15</v>
      </c>
      <c r="R1255" s="1">
        <v>26.932046968750001</v>
      </c>
      <c r="S1255" s="1">
        <v>0.65203903187500001</v>
      </c>
    </row>
    <row r="1256" spans="1:19" s="1" customFormat="1" x14ac:dyDescent="0.25">
      <c r="A1256" s="1" t="s">
        <v>171</v>
      </c>
      <c r="B1256" s="1">
        <v>70.099999999999994</v>
      </c>
      <c r="C1256" s="1">
        <v>71.63</v>
      </c>
      <c r="N1256" s="1" t="s">
        <v>153</v>
      </c>
      <c r="Q1256" s="1">
        <v>1.96</v>
      </c>
      <c r="R1256" s="1">
        <v>29.483504050000001</v>
      </c>
      <c r="S1256" s="1">
        <v>0.87883521687499999</v>
      </c>
    </row>
    <row r="1257" spans="1:19" s="1" customFormat="1" x14ac:dyDescent="0.25">
      <c r="A1257" s="1" t="s">
        <v>171</v>
      </c>
      <c r="B1257" s="1">
        <v>71.63</v>
      </c>
      <c r="C1257" s="1">
        <v>74.680000000000007</v>
      </c>
      <c r="N1257" s="1" t="s">
        <v>55</v>
      </c>
      <c r="Q1257" s="1">
        <v>0.25</v>
      </c>
      <c r="R1257" s="1">
        <v>4.8194189312500004</v>
      </c>
      <c r="S1257" s="1">
        <v>0.36854380062499997</v>
      </c>
    </row>
    <row r="1258" spans="1:19" s="1" customFormat="1" x14ac:dyDescent="0.25">
      <c r="A1258" s="1" t="s">
        <v>172</v>
      </c>
      <c r="B1258" s="1">
        <v>0</v>
      </c>
      <c r="C1258" s="1">
        <v>38.1</v>
      </c>
      <c r="N1258" s="1" t="s">
        <v>150</v>
      </c>
      <c r="Q1258" s="1">
        <v>-1</v>
      </c>
      <c r="R1258" s="1">
        <v>-28.349523125000001</v>
      </c>
      <c r="S1258" s="1">
        <v>-28.349523125000001</v>
      </c>
    </row>
    <row r="1259" spans="1:19" s="1" customFormat="1" x14ac:dyDescent="0.25">
      <c r="A1259" s="1" t="s">
        <v>172</v>
      </c>
      <c r="B1259" s="1">
        <v>38.1</v>
      </c>
      <c r="C1259" s="1">
        <v>41.15</v>
      </c>
      <c r="N1259" s="1" t="s">
        <v>150</v>
      </c>
      <c r="Q1259" s="1">
        <v>0.34</v>
      </c>
      <c r="R1259" s="1">
        <v>2.5514570812500001</v>
      </c>
      <c r="S1259" s="1">
        <v>0</v>
      </c>
    </row>
    <row r="1260" spans="1:19" s="1" customFormat="1" x14ac:dyDescent="0.25">
      <c r="A1260" s="1" t="s">
        <v>172</v>
      </c>
      <c r="B1260" s="1">
        <v>41.15</v>
      </c>
      <c r="C1260" s="1">
        <v>42.67</v>
      </c>
      <c r="N1260" s="1" t="s">
        <v>150</v>
      </c>
      <c r="Q1260" s="1">
        <v>0.34</v>
      </c>
      <c r="R1260" s="1">
        <v>11.056314018750001</v>
      </c>
      <c r="S1260" s="1">
        <v>0</v>
      </c>
    </row>
    <row r="1261" spans="1:19" s="1" customFormat="1" x14ac:dyDescent="0.25">
      <c r="A1261" s="1" t="s">
        <v>172</v>
      </c>
      <c r="B1261" s="1">
        <v>42.67</v>
      </c>
      <c r="C1261" s="1">
        <v>45.72</v>
      </c>
      <c r="N1261" s="1" t="s">
        <v>153</v>
      </c>
      <c r="Q1261" s="1">
        <v>1.25</v>
      </c>
      <c r="R1261" s="1">
        <v>0</v>
      </c>
      <c r="S1261" s="1">
        <v>0</v>
      </c>
    </row>
    <row r="1262" spans="1:19" s="1" customFormat="1" x14ac:dyDescent="0.25">
      <c r="A1262" s="1" t="s">
        <v>172</v>
      </c>
      <c r="B1262" s="1">
        <v>45.72</v>
      </c>
      <c r="C1262" s="1">
        <v>48.46</v>
      </c>
      <c r="N1262" s="1" t="s">
        <v>153</v>
      </c>
      <c r="Q1262" s="1">
        <v>1.25</v>
      </c>
      <c r="R1262" s="1">
        <v>16.726218643749998</v>
      </c>
      <c r="S1262" s="1">
        <v>0.42524284687500002</v>
      </c>
    </row>
    <row r="1263" spans="1:19" s="1" customFormat="1" x14ac:dyDescent="0.25">
      <c r="A1263" s="1" t="s">
        <v>172</v>
      </c>
      <c r="B1263" s="1">
        <v>48.46</v>
      </c>
      <c r="C1263" s="1">
        <v>49.99</v>
      </c>
      <c r="N1263" s="1" t="s">
        <v>153</v>
      </c>
      <c r="Q1263" s="1">
        <v>-1</v>
      </c>
      <c r="R1263" s="1">
        <v>20.695151881250002</v>
      </c>
      <c r="S1263" s="1">
        <v>0.28349523125000003</v>
      </c>
    </row>
    <row r="1264" spans="1:19" s="1" customFormat="1" x14ac:dyDescent="0.25">
      <c r="A1264" s="1" t="s">
        <v>172</v>
      </c>
      <c r="B1264" s="1">
        <v>49.99</v>
      </c>
      <c r="C1264" s="1">
        <v>53.04</v>
      </c>
      <c r="N1264" s="1" t="s">
        <v>153</v>
      </c>
      <c r="Q1264" s="1">
        <v>0.8</v>
      </c>
      <c r="R1264" s="1">
        <v>29.766999281250001</v>
      </c>
      <c r="S1264" s="1">
        <v>0.42524284687500002</v>
      </c>
    </row>
    <row r="1265" spans="1:19" s="1" customFormat="1" x14ac:dyDescent="0.25">
      <c r="A1265" s="1" t="s">
        <v>172</v>
      </c>
      <c r="B1265" s="1">
        <v>53.04</v>
      </c>
      <c r="C1265" s="1">
        <v>54.56</v>
      </c>
      <c r="N1265" s="1" t="s">
        <v>153</v>
      </c>
      <c r="Q1265" s="1">
        <v>0.82</v>
      </c>
      <c r="R1265" s="1">
        <v>19.277675725000002</v>
      </c>
      <c r="S1265" s="1">
        <v>0</v>
      </c>
    </row>
    <row r="1266" spans="1:19" s="1" customFormat="1" x14ac:dyDescent="0.25">
      <c r="A1266" s="1" t="s">
        <v>172</v>
      </c>
      <c r="B1266" s="1">
        <v>54.56</v>
      </c>
      <c r="C1266" s="1">
        <v>56.08</v>
      </c>
      <c r="N1266" s="1" t="s">
        <v>153</v>
      </c>
      <c r="Q1266" s="1">
        <v>1.39</v>
      </c>
      <c r="R1266" s="1">
        <v>25.798066043750001</v>
      </c>
      <c r="S1266" s="1">
        <v>0</v>
      </c>
    </row>
    <row r="1267" spans="1:19" s="1" customFormat="1" x14ac:dyDescent="0.25">
      <c r="A1267" s="1" t="s">
        <v>172</v>
      </c>
      <c r="B1267" s="1">
        <v>56.08</v>
      </c>
      <c r="C1267" s="1">
        <v>57.61</v>
      </c>
      <c r="N1267" s="1" t="s">
        <v>153</v>
      </c>
      <c r="Q1267" s="1">
        <v>1.03</v>
      </c>
      <c r="R1267" s="1">
        <v>34.302922981249999</v>
      </c>
      <c r="S1267" s="1">
        <v>0</v>
      </c>
    </row>
    <row r="1268" spans="1:19" s="1" customFormat="1" x14ac:dyDescent="0.25">
      <c r="A1268" s="1" t="s">
        <v>172</v>
      </c>
      <c r="B1268" s="1">
        <v>57.61</v>
      </c>
      <c r="C1268" s="1">
        <v>59.13</v>
      </c>
      <c r="N1268" s="1" t="s">
        <v>153</v>
      </c>
      <c r="Q1268" s="1">
        <v>1.4</v>
      </c>
      <c r="R1268" s="1">
        <v>27.215542200000002</v>
      </c>
      <c r="S1268" s="1">
        <v>0</v>
      </c>
    </row>
    <row r="1269" spans="1:19" s="1" customFormat="1" x14ac:dyDescent="0.25">
      <c r="A1269" s="1" t="s">
        <v>172</v>
      </c>
      <c r="B1269" s="1">
        <v>59.13</v>
      </c>
      <c r="C1269" s="1">
        <v>60.66</v>
      </c>
      <c r="N1269" s="1" t="s">
        <v>153</v>
      </c>
      <c r="Q1269" s="1">
        <v>1.1000000000000001</v>
      </c>
      <c r="R1269" s="1">
        <v>35.720399137500003</v>
      </c>
      <c r="S1269" s="1">
        <v>0.25514570812499998</v>
      </c>
    </row>
    <row r="1270" spans="1:19" s="1" customFormat="1" x14ac:dyDescent="0.25">
      <c r="A1270" s="1" t="s">
        <v>172</v>
      </c>
      <c r="B1270" s="1">
        <v>60.66</v>
      </c>
      <c r="C1270" s="1">
        <v>62.18</v>
      </c>
      <c r="N1270" s="1" t="s">
        <v>153</v>
      </c>
      <c r="Q1270" s="1">
        <v>1.39</v>
      </c>
      <c r="R1270" s="1">
        <v>43.941760843750004</v>
      </c>
      <c r="S1270" s="1">
        <v>0.42524284687500002</v>
      </c>
    </row>
    <row r="1271" spans="1:19" s="1" customFormat="1" x14ac:dyDescent="0.25">
      <c r="A1271" s="1" t="s">
        <v>172</v>
      </c>
      <c r="B1271" s="1">
        <v>62.18</v>
      </c>
      <c r="C1271" s="1">
        <v>63.7</v>
      </c>
      <c r="N1271" s="1" t="s">
        <v>153</v>
      </c>
      <c r="Q1271" s="1">
        <v>1.45</v>
      </c>
      <c r="R1271" s="1">
        <v>31.751465900000003</v>
      </c>
      <c r="S1271" s="1">
        <v>1.2473790174999999</v>
      </c>
    </row>
    <row r="1272" spans="1:19" s="1" customFormat="1" x14ac:dyDescent="0.25">
      <c r="A1272" s="1" t="s">
        <v>172</v>
      </c>
      <c r="B1272" s="1">
        <v>63.7</v>
      </c>
      <c r="C1272" s="1">
        <v>65.23</v>
      </c>
      <c r="N1272" s="1" t="s">
        <v>153</v>
      </c>
      <c r="Q1272" s="1">
        <v>2.25</v>
      </c>
      <c r="R1272" s="1">
        <v>25.798066043750001</v>
      </c>
      <c r="S1272" s="1">
        <v>0.99223330937500009</v>
      </c>
    </row>
    <row r="1273" spans="1:19" s="1" customFormat="1" x14ac:dyDescent="0.25">
      <c r="A1273" s="1" t="s">
        <v>172</v>
      </c>
      <c r="B1273" s="1">
        <v>65.23</v>
      </c>
      <c r="C1273" s="1">
        <v>66.75</v>
      </c>
      <c r="N1273" s="1" t="s">
        <v>153</v>
      </c>
      <c r="Q1273" s="1">
        <v>1.19</v>
      </c>
      <c r="R1273" s="1">
        <v>41.390303762500004</v>
      </c>
      <c r="S1273" s="1">
        <v>0.9355342631250001</v>
      </c>
    </row>
    <row r="1274" spans="1:19" s="1" customFormat="1" x14ac:dyDescent="0.25">
      <c r="A1274" s="1" t="s">
        <v>172</v>
      </c>
      <c r="B1274" s="1">
        <v>66.75</v>
      </c>
      <c r="C1274" s="1">
        <v>68.28</v>
      </c>
      <c r="N1274" s="1" t="s">
        <v>153</v>
      </c>
      <c r="Q1274" s="1">
        <v>1.55</v>
      </c>
      <c r="R1274" s="1">
        <v>18.143694800000002</v>
      </c>
      <c r="S1274" s="1">
        <v>0.90718474000000004</v>
      </c>
    </row>
    <row r="1275" spans="1:19" s="1" customFormat="1" x14ac:dyDescent="0.25">
      <c r="A1275" s="1" t="s">
        <v>172</v>
      </c>
      <c r="B1275" s="1">
        <v>68.28</v>
      </c>
      <c r="C1275" s="1">
        <v>69.8</v>
      </c>
      <c r="N1275" s="1" t="s">
        <v>153</v>
      </c>
      <c r="Q1275" s="1">
        <v>2.1</v>
      </c>
      <c r="R1275" s="1">
        <v>17.576704337500001</v>
      </c>
      <c r="S1275" s="1">
        <v>0.96388378625000015</v>
      </c>
    </row>
    <row r="1276" spans="1:19" s="1" customFormat="1" x14ac:dyDescent="0.25">
      <c r="A1276" s="1" t="s">
        <v>172</v>
      </c>
      <c r="B1276" s="1">
        <v>69.8</v>
      </c>
      <c r="C1276" s="1">
        <v>71.319999999999993</v>
      </c>
      <c r="N1276" s="1" t="s">
        <v>153</v>
      </c>
      <c r="Q1276" s="1">
        <v>1.48</v>
      </c>
      <c r="R1276" s="1">
        <v>9.3553426312500001</v>
      </c>
      <c r="S1276" s="1">
        <v>0.70873807812500011</v>
      </c>
    </row>
    <row r="1277" spans="1:19" s="1" customFormat="1" x14ac:dyDescent="0.25">
      <c r="A1277" s="1" t="s">
        <v>172</v>
      </c>
      <c r="B1277" s="1">
        <v>71.319999999999993</v>
      </c>
      <c r="C1277" s="1">
        <v>72.849999999999994</v>
      </c>
      <c r="N1277" s="1" t="s">
        <v>153</v>
      </c>
      <c r="Q1277" s="1">
        <v>2.4500000000000002</v>
      </c>
      <c r="R1277" s="1">
        <v>13.89126633125</v>
      </c>
      <c r="S1277" s="1">
        <v>0.79378664750000005</v>
      </c>
    </row>
    <row r="1278" spans="1:19" s="1" customFormat="1" x14ac:dyDescent="0.25">
      <c r="A1278" s="1" t="s">
        <v>172</v>
      </c>
      <c r="B1278" s="1">
        <v>72.849999999999994</v>
      </c>
      <c r="C1278" s="1">
        <v>74.37</v>
      </c>
      <c r="N1278" s="1" t="s">
        <v>153</v>
      </c>
      <c r="Q1278" s="1">
        <v>1.93</v>
      </c>
      <c r="R1278" s="1">
        <v>15.025247256250001</v>
      </c>
      <c r="S1278" s="1">
        <v>1.1623304481250001</v>
      </c>
    </row>
    <row r="1279" spans="1:19" s="1" customFormat="1" x14ac:dyDescent="0.25">
      <c r="A1279" s="1" t="s">
        <v>172</v>
      </c>
      <c r="B1279" s="1">
        <v>74.37</v>
      </c>
      <c r="C1279" s="1">
        <v>75.900000000000006</v>
      </c>
      <c r="N1279" s="1" t="s">
        <v>153</v>
      </c>
      <c r="Q1279" s="1">
        <v>0.95</v>
      </c>
      <c r="R1279" s="1">
        <v>0.9355342631250001</v>
      </c>
      <c r="S1279" s="1">
        <v>0.87883521687499999</v>
      </c>
    </row>
    <row r="1280" spans="1:19" s="1" customFormat="1" x14ac:dyDescent="0.25">
      <c r="A1280" s="1" t="s">
        <v>172</v>
      </c>
      <c r="B1280" s="1">
        <v>75.900000000000006</v>
      </c>
      <c r="C1280" s="1">
        <v>77.42</v>
      </c>
      <c r="N1280" s="1" t="s">
        <v>153</v>
      </c>
      <c r="Q1280" s="1">
        <v>1.18</v>
      </c>
      <c r="R1280" s="1">
        <v>12.473790175000001</v>
      </c>
      <c r="S1280" s="1">
        <v>0.9355342631250001</v>
      </c>
    </row>
    <row r="1281" spans="1:19" s="1" customFormat="1" x14ac:dyDescent="0.25">
      <c r="A1281" s="1" t="s">
        <v>172</v>
      </c>
      <c r="B1281" s="1">
        <v>77.42</v>
      </c>
      <c r="C1281" s="1">
        <v>78.94</v>
      </c>
      <c r="N1281" s="1" t="s">
        <v>153</v>
      </c>
      <c r="Q1281" s="1">
        <v>0.57999999999999996</v>
      </c>
      <c r="R1281" s="1">
        <v>4.5359237000000006</v>
      </c>
      <c r="S1281" s="1">
        <v>0.14174761562500002</v>
      </c>
    </row>
    <row r="1282" spans="1:19" s="1" customFormat="1" x14ac:dyDescent="0.25">
      <c r="A1282" s="1" t="s">
        <v>172</v>
      </c>
      <c r="B1282" s="1">
        <v>78.94</v>
      </c>
      <c r="C1282" s="1">
        <v>80.16</v>
      </c>
      <c r="N1282" s="1" t="s">
        <v>55</v>
      </c>
      <c r="Q1282" s="1">
        <v>-1</v>
      </c>
      <c r="R1282" s="1">
        <v>7.0873807812500003</v>
      </c>
      <c r="S1282" s="1">
        <v>0.39689332375000003</v>
      </c>
    </row>
    <row r="1283" spans="1:19" s="1" customFormat="1" x14ac:dyDescent="0.25">
      <c r="A1283" s="1" t="s">
        <v>173</v>
      </c>
      <c r="B1283" s="1">
        <v>0</v>
      </c>
      <c r="C1283" s="1">
        <v>21.95</v>
      </c>
      <c r="N1283" s="1" t="s">
        <v>150</v>
      </c>
      <c r="Q1283" s="1">
        <v>-1</v>
      </c>
      <c r="R1283" s="1">
        <v>-28.349523125000001</v>
      </c>
      <c r="S1283" s="1">
        <v>-28.349523125000001</v>
      </c>
    </row>
    <row r="1284" spans="1:19" s="1" customFormat="1" x14ac:dyDescent="0.25">
      <c r="A1284" s="1" t="s">
        <v>173</v>
      </c>
      <c r="B1284" s="1">
        <v>21.95</v>
      </c>
      <c r="C1284" s="1">
        <v>24.99</v>
      </c>
      <c r="N1284" s="1" t="s">
        <v>150</v>
      </c>
      <c r="Q1284" s="1">
        <v>0.1</v>
      </c>
      <c r="R1284" s="1">
        <v>4.8194189312500004</v>
      </c>
      <c r="S1284" s="1">
        <v>0</v>
      </c>
    </row>
    <row r="1285" spans="1:19" s="1" customFormat="1" x14ac:dyDescent="0.25">
      <c r="A1285" s="1" t="s">
        <v>173</v>
      </c>
      <c r="B1285" s="1">
        <v>24.99</v>
      </c>
      <c r="C1285" s="1">
        <v>28.04</v>
      </c>
      <c r="N1285" s="1" t="s">
        <v>150</v>
      </c>
      <c r="Q1285" s="1">
        <v>0.1</v>
      </c>
      <c r="R1285" s="1">
        <v>2.5514570812500001</v>
      </c>
      <c r="S1285" s="1">
        <v>0</v>
      </c>
    </row>
    <row r="1286" spans="1:19" s="1" customFormat="1" x14ac:dyDescent="0.25">
      <c r="A1286" s="1" t="s">
        <v>173</v>
      </c>
      <c r="B1286" s="1">
        <v>28.04</v>
      </c>
      <c r="C1286" s="1">
        <v>31.09</v>
      </c>
      <c r="N1286" s="1" t="s">
        <v>150</v>
      </c>
      <c r="Q1286" s="1">
        <v>0.14000000000000001</v>
      </c>
      <c r="R1286" s="1">
        <v>5.3864093937500002</v>
      </c>
      <c r="S1286" s="1">
        <v>0.36854380062499997</v>
      </c>
    </row>
    <row r="1287" spans="1:19" s="1" customFormat="1" x14ac:dyDescent="0.25">
      <c r="A1287" s="1" t="s">
        <v>173</v>
      </c>
      <c r="B1287" s="1">
        <v>31.09</v>
      </c>
      <c r="C1287" s="1">
        <v>32.61</v>
      </c>
      <c r="N1287" s="1" t="s">
        <v>150</v>
      </c>
      <c r="Q1287" s="1">
        <v>0.14000000000000001</v>
      </c>
      <c r="R1287" s="1">
        <v>7.0873807812500003</v>
      </c>
      <c r="S1287" s="1">
        <v>0</v>
      </c>
    </row>
    <row r="1288" spans="1:19" s="1" customFormat="1" x14ac:dyDescent="0.25">
      <c r="A1288" s="1" t="s">
        <v>173</v>
      </c>
      <c r="B1288" s="1">
        <v>32.61</v>
      </c>
      <c r="C1288" s="1">
        <v>34.44</v>
      </c>
      <c r="N1288" s="1" t="s">
        <v>150</v>
      </c>
      <c r="Q1288" s="1">
        <v>0.34</v>
      </c>
      <c r="R1288" s="1">
        <v>9.3553426312500001</v>
      </c>
      <c r="S1288" s="1">
        <v>0</v>
      </c>
    </row>
    <row r="1289" spans="1:19" s="1" customFormat="1" x14ac:dyDescent="0.25">
      <c r="A1289" s="1" t="s">
        <v>173</v>
      </c>
      <c r="B1289" s="1">
        <v>34.44</v>
      </c>
      <c r="C1289" s="1">
        <v>37.49</v>
      </c>
      <c r="N1289" s="1" t="s">
        <v>150</v>
      </c>
      <c r="Q1289" s="1">
        <v>0.34</v>
      </c>
      <c r="R1289" s="1">
        <v>19.277675725000002</v>
      </c>
      <c r="S1289" s="1">
        <v>0.14174761562500002</v>
      </c>
    </row>
    <row r="1290" spans="1:19" s="1" customFormat="1" x14ac:dyDescent="0.25">
      <c r="A1290" s="1" t="s">
        <v>173</v>
      </c>
      <c r="B1290" s="1">
        <v>37.49</v>
      </c>
      <c r="C1290" s="1">
        <v>39.619999999999997</v>
      </c>
      <c r="N1290" s="1" t="s">
        <v>150</v>
      </c>
      <c r="Q1290" s="1">
        <v>0.5</v>
      </c>
      <c r="R1290" s="1">
        <v>2.8349523125000005</v>
      </c>
      <c r="S1290" s="1">
        <v>0</v>
      </c>
    </row>
    <row r="1291" spans="1:19" s="1" customFormat="1" x14ac:dyDescent="0.25">
      <c r="A1291" s="1" t="s">
        <v>173</v>
      </c>
      <c r="B1291" s="1">
        <v>39.619999999999997</v>
      </c>
      <c r="C1291" s="1">
        <v>42.67</v>
      </c>
      <c r="N1291" s="1" t="s">
        <v>150</v>
      </c>
      <c r="Q1291" s="1">
        <v>0.5</v>
      </c>
      <c r="R1291" s="1">
        <v>11.056314018750001</v>
      </c>
      <c r="S1291" s="1">
        <v>0</v>
      </c>
    </row>
    <row r="1292" spans="1:19" s="1" customFormat="1" x14ac:dyDescent="0.25">
      <c r="A1292" s="1" t="s">
        <v>173</v>
      </c>
      <c r="B1292" s="1">
        <v>42.67</v>
      </c>
      <c r="C1292" s="1">
        <v>45.72</v>
      </c>
      <c r="N1292" s="1" t="s">
        <v>150</v>
      </c>
      <c r="Q1292" s="1">
        <v>0.19</v>
      </c>
      <c r="R1292" s="1">
        <v>13.040780637500001</v>
      </c>
      <c r="S1292" s="1">
        <v>0</v>
      </c>
    </row>
    <row r="1293" spans="1:19" s="1" customFormat="1" x14ac:dyDescent="0.25">
      <c r="A1293" s="1" t="s">
        <v>173</v>
      </c>
      <c r="B1293" s="1">
        <v>45.72</v>
      </c>
      <c r="C1293" s="1">
        <v>48.77</v>
      </c>
      <c r="N1293" s="1" t="s">
        <v>150</v>
      </c>
      <c r="Q1293" s="1">
        <v>0.27</v>
      </c>
      <c r="R1293" s="1">
        <v>26.932046968750001</v>
      </c>
      <c r="S1293" s="1">
        <v>0.22679618500000001</v>
      </c>
    </row>
    <row r="1294" spans="1:19" s="1" customFormat="1" x14ac:dyDescent="0.25">
      <c r="A1294" s="1" t="s">
        <v>173</v>
      </c>
      <c r="B1294" s="1">
        <v>48.77</v>
      </c>
      <c r="C1294" s="1">
        <v>50.29</v>
      </c>
      <c r="N1294" s="1" t="s">
        <v>150</v>
      </c>
      <c r="Q1294" s="1">
        <v>0.27</v>
      </c>
      <c r="R1294" s="1">
        <v>12.75728540625</v>
      </c>
      <c r="S1294" s="1">
        <v>0</v>
      </c>
    </row>
    <row r="1295" spans="1:19" s="1" customFormat="1" x14ac:dyDescent="0.25">
      <c r="A1295" s="1" t="s">
        <v>173</v>
      </c>
      <c r="B1295" s="1">
        <v>50.29</v>
      </c>
      <c r="C1295" s="1">
        <v>53.34</v>
      </c>
      <c r="N1295" s="1" t="s">
        <v>150</v>
      </c>
      <c r="Q1295" s="1">
        <v>0.19</v>
      </c>
      <c r="R1295" s="1">
        <v>17.576704337500001</v>
      </c>
      <c r="S1295" s="1">
        <v>0</v>
      </c>
    </row>
    <row r="1296" spans="1:19" s="1" customFormat="1" x14ac:dyDescent="0.25">
      <c r="A1296" s="1" t="s">
        <v>173</v>
      </c>
      <c r="B1296" s="1">
        <v>53.34</v>
      </c>
      <c r="C1296" s="1">
        <v>54.86</v>
      </c>
      <c r="N1296" s="1" t="s">
        <v>150</v>
      </c>
      <c r="Q1296" s="1">
        <v>0.2</v>
      </c>
      <c r="R1296" s="1">
        <v>11.9067997125</v>
      </c>
      <c r="S1296" s="1">
        <v>0</v>
      </c>
    </row>
    <row r="1297" spans="1:19" s="1" customFormat="1" x14ac:dyDescent="0.25">
      <c r="A1297" s="1" t="s">
        <v>173</v>
      </c>
      <c r="B1297" s="1">
        <v>54.86</v>
      </c>
      <c r="C1297" s="1">
        <v>56.39</v>
      </c>
      <c r="N1297" s="1" t="s">
        <v>150</v>
      </c>
      <c r="Q1297" s="1">
        <v>0.2</v>
      </c>
      <c r="R1297" s="1">
        <v>8.5048569374999996</v>
      </c>
      <c r="S1297" s="1">
        <v>0</v>
      </c>
    </row>
    <row r="1298" spans="1:19" s="1" customFormat="1" x14ac:dyDescent="0.25">
      <c r="A1298" s="1" t="s">
        <v>173</v>
      </c>
      <c r="B1298" s="1">
        <v>56.39</v>
      </c>
      <c r="C1298" s="1">
        <v>57.91</v>
      </c>
      <c r="N1298" s="1" t="s">
        <v>150</v>
      </c>
      <c r="Q1298" s="1">
        <v>0.45</v>
      </c>
      <c r="R1298" s="1">
        <v>22.963113731250001</v>
      </c>
      <c r="S1298" s="1">
        <v>0</v>
      </c>
    </row>
    <row r="1299" spans="1:19" s="1" customFormat="1" x14ac:dyDescent="0.25">
      <c r="A1299" s="1" t="s">
        <v>173</v>
      </c>
      <c r="B1299" s="1">
        <v>57.91</v>
      </c>
      <c r="C1299" s="1">
        <v>59.44</v>
      </c>
      <c r="N1299" s="1" t="s">
        <v>150</v>
      </c>
      <c r="Q1299" s="1">
        <v>0.65</v>
      </c>
      <c r="R1299" s="1">
        <v>22.679618500000004</v>
      </c>
      <c r="S1299" s="1">
        <v>0</v>
      </c>
    </row>
    <row r="1300" spans="1:19" s="1" customFormat="1" x14ac:dyDescent="0.25">
      <c r="A1300" s="1" t="s">
        <v>173</v>
      </c>
      <c r="B1300" s="1">
        <v>59.44</v>
      </c>
      <c r="C1300" s="1">
        <v>60.96</v>
      </c>
      <c r="N1300" s="1" t="s">
        <v>153</v>
      </c>
      <c r="Q1300" s="1">
        <v>0.95</v>
      </c>
      <c r="R1300" s="1">
        <v>24.664085118750002</v>
      </c>
      <c r="S1300" s="1">
        <v>0</v>
      </c>
    </row>
    <row r="1301" spans="1:19" s="1" customFormat="1" x14ac:dyDescent="0.25">
      <c r="A1301" s="1" t="s">
        <v>173</v>
      </c>
      <c r="B1301" s="1">
        <v>60.96</v>
      </c>
      <c r="C1301" s="1">
        <v>62.48</v>
      </c>
      <c r="N1301" s="1" t="s">
        <v>153</v>
      </c>
      <c r="Q1301" s="1">
        <v>0.9</v>
      </c>
      <c r="R1301" s="1">
        <v>29.483504050000001</v>
      </c>
      <c r="S1301" s="1">
        <v>0.14174761562500002</v>
      </c>
    </row>
    <row r="1302" spans="1:19" s="1" customFormat="1" x14ac:dyDescent="0.25">
      <c r="A1302" s="1" t="s">
        <v>173</v>
      </c>
      <c r="B1302" s="1">
        <v>62.48</v>
      </c>
      <c r="C1302" s="1">
        <v>64.010000000000005</v>
      </c>
      <c r="N1302" s="1" t="s">
        <v>153</v>
      </c>
      <c r="Q1302" s="1">
        <v>1.58</v>
      </c>
      <c r="R1302" s="1">
        <v>37.13787529375</v>
      </c>
      <c r="S1302" s="1">
        <v>0.19844666187500001</v>
      </c>
    </row>
    <row r="1303" spans="1:19" s="1" customFormat="1" x14ac:dyDescent="0.25">
      <c r="A1303" s="1" t="s">
        <v>173</v>
      </c>
      <c r="B1303" s="1">
        <v>64.010000000000005</v>
      </c>
      <c r="C1303" s="1">
        <v>65.53</v>
      </c>
      <c r="N1303" s="1" t="s">
        <v>153</v>
      </c>
      <c r="Q1303" s="1">
        <v>2.6</v>
      </c>
      <c r="R1303" s="1">
        <v>51.312636856250002</v>
      </c>
      <c r="S1303" s="1">
        <v>0</v>
      </c>
    </row>
    <row r="1304" spans="1:19" s="1" customFormat="1" x14ac:dyDescent="0.25">
      <c r="A1304" s="1" t="s">
        <v>173</v>
      </c>
      <c r="B1304" s="1">
        <v>65.53</v>
      </c>
      <c r="C1304" s="1">
        <v>67.06</v>
      </c>
      <c r="N1304" s="1" t="s">
        <v>153</v>
      </c>
      <c r="Q1304" s="1">
        <v>1.43</v>
      </c>
      <c r="R1304" s="1">
        <v>19.8446661875</v>
      </c>
      <c r="S1304" s="1">
        <v>0.14174761562500002</v>
      </c>
    </row>
    <row r="1305" spans="1:19" s="1" customFormat="1" x14ac:dyDescent="0.25">
      <c r="A1305" s="1" t="s">
        <v>173</v>
      </c>
      <c r="B1305" s="1">
        <v>67.06</v>
      </c>
      <c r="C1305" s="1">
        <v>68.58</v>
      </c>
      <c r="N1305" s="1" t="s">
        <v>153</v>
      </c>
      <c r="Q1305" s="1">
        <v>1.9</v>
      </c>
      <c r="R1305" s="1">
        <v>20.695151881250002</v>
      </c>
      <c r="S1305" s="1">
        <v>1.0489323556250001</v>
      </c>
    </row>
    <row r="1306" spans="1:19" s="1" customFormat="1" x14ac:dyDescent="0.25">
      <c r="A1306" s="1" t="s">
        <v>173</v>
      </c>
      <c r="B1306" s="1">
        <v>68.58</v>
      </c>
      <c r="C1306" s="1">
        <v>70.099999999999994</v>
      </c>
      <c r="N1306" s="1" t="s">
        <v>153</v>
      </c>
      <c r="Q1306" s="1">
        <v>2.93</v>
      </c>
      <c r="R1306" s="1">
        <v>19.277675725000002</v>
      </c>
      <c r="S1306" s="1">
        <v>0.96388378625000015</v>
      </c>
    </row>
    <row r="1307" spans="1:19" s="1" customFormat="1" x14ac:dyDescent="0.25">
      <c r="A1307" s="1" t="s">
        <v>173</v>
      </c>
      <c r="B1307" s="1">
        <v>70.099999999999994</v>
      </c>
      <c r="C1307" s="1">
        <v>71.63</v>
      </c>
      <c r="N1307" s="1" t="s">
        <v>153</v>
      </c>
      <c r="Q1307" s="1">
        <v>1.68</v>
      </c>
      <c r="R1307" s="1">
        <v>20.411656650000001</v>
      </c>
      <c r="S1307" s="1">
        <v>0.48194189312500008</v>
      </c>
    </row>
    <row r="1308" spans="1:19" s="1" customFormat="1" x14ac:dyDescent="0.25">
      <c r="A1308" s="1" t="s">
        <v>173</v>
      </c>
      <c r="B1308" s="1">
        <v>71.63</v>
      </c>
      <c r="C1308" s="1">
        <v>73.150000000000006</v>
      </c>
      <c r="N1308" s="1" t="s">
        <v>153</v>
      </c>
      <c r="Q1308" s="1">
        <v>2.4500000000000002</v>
      </c>
      <c r="R1308" s="1">
        <v>5.1029141625000003</v>
      </c>
      <c r="S1308" s="1">
        <v>0.79378664750000005</v>
      </c>
    </row>
    <row r="1309" spans="1:19" s="1" customFormat="1" x14ac:dyDescent="0.25">
      <c r="A1309" s="1" t="s">
        <v>173</v>
      </c>
      <c r="B1309" s="1">
        <v>73.150000000000006</v>
      </c>
      <c r="C1309" s="1">
        <v>74.680000000000007</v>
      </c>
      <c r="N1309" s="1" t="s">
        <v>153</v>
      </c>
      <c r="Q1309" s="1">
        <v>2.6</v>
      </c>
      <c r="R1309" s="1">
        <v>17.860199568750001</v>
      </c>
      <c r="S1309" s="1">
        <v>1.4174761562500002</v>
      </c>
    </row>
    <row r="1310" spans="1:19" s="1" customFormat="1" x14ac:dyDescent="0.25">
      <c r="A1310" s="1" t="s">
        <v>173</v>
      </c>
      <c r="B1310" s="1">
        <v>74.680000000000007</v>
      </c>
      <c r="C1310" s="1">
        <v>76.2</v>
      </c>
      <c r="N1310" s="1" t="s">
        <v>153</v>
      </c>
      <c r="Q1310" s="1">
        <v>2.85</v>
      </c>
      <c r="R1310" s="1">
        <v>9.9223330937499998</v>
      </c>
      <c r="S1310" s="1">
        <v>0.56699046250000007</v>
      </c>
    </row>
    <row r="1311" spans="1:19" s="1" customFormat="1" x14ac:dyDescent="0.25">
      <c r="A1311" s="1" t="s">
        <v>173</v>
      </c>
      <c r="B1311" s="1">
        <v>76.2</v>
      </c>
      <c r="C1311" s="1">
        <v>77.72</v>
      </c>
      <c r="N1311" s="1" t="s">
        <v>153</v>
      </c>
      <c r="Q1311" s="1">
        <v>1.9</v>
      </c>
      <c r="R1311" s="1">
        <v>9.0718474000000011</v>
      </c>
      <c r="S1311" s="1">
        <v>0.79378664750000005</v>
      </c>
    </row>
    <row r="1312" spans="1:19" s="1" customFormat="1" x14ac:dyDescent="0.25">
      <c r="A1312" s="1" t="s">
        <v>173</v>
      </c>
      <c r="B1312" s="1">
        <v>77.72</v>
      </c>
      <c r="C1312" s="1">
        <v>79.25</v>
      </c>
      <c r="N1312" s="1" t="s">
        <v>153</v>
      </c>
      <c r="Q1312" s="1">
        <v>1.42</v>
      </c>
      <c r="R1312" s="1">
        <v>13.32427586875</v>
      </c>
      <c r="S1312" s="1">
        <v>0.53864093937500002</v>
      </c>
    </row>
    <row r="1313" spans="1:19" s="1" customFormat="1" x14ac:dyDescent="0.25">
      <c r="A1313" s="1" t="s">
        <v>173</v>
      </c>
      <c r="B1313" s="1">
        <v>79.25</v>
      </c>
      <c r="C1313" s="1">
        <v>80.77</v>
      </c>
      <c r="N1313" s="1" t="s">
        <v>153</v>
      </c>
      <c r="Q1313" s="1">
        <v>3.88</v>
      </c>
      <c r="R1313" s="1">
        <v>10.7728187875</v>
      </c>
      <c r="S1313" s="1">
        <v>0.70873807812500011</v>
      </c>
    </row>
    <row r="1314" spans="1:19" s="1" customFormat="1" x14ac:dyDescent="0.25">
      <c r="A1314" s="1" t="s">
        <v>173</v>
      </c>
      <c r="B1314" s="1">
        <v>80.77</v>
      </c>
      <c r="C1314" s="1">
        <v>82.3</v>
      </c>
      <c r="N1314" s="1" t="s">
        <v>153</v>
      </c>
      <c r="Q1314" s="1">
        <v>1.22</v>
      </c>
      <c r="R1314" s="1">
        <v>2.5514570812500001</v>
      </c>
      <c r="S1314" s="1">
        <v>0.56699046250000007</v>
      </c>
    </row>
    <row r="1315" spans="1:19" s="1" customFormat="1" x14ac:dyDescent="0.25">
      <c r="A1315" s="1" t="s">
        <v>173</v>
      </c>
      <c r="B1315" s="1">
        <v>82.3</v>
      </c>
      <c r="C1315" s="1">
        <v>83.82</v>
      </c>
      <c r="N1315" s="1" t="s">
        <v>153</v>
      </c>
      <c r="Q1315" s="1">
        <v>1.48</v>
      </c>
      <c r="R1315" s="1">
        <v>0.85048569375000005</v>
      </c>
      <c r="S1315" s="1">
        <v>0.56699046250000007</v>
      </c>
    </row>
    <row r="1316" spans="1:19" s="1" customFormat="1" x14ac:dyDescent="0.25">
      <c r="A1316" s="1" t="s">
        <v>173</v>
      </c>
      <c r="B1316" s="1">
        <v>83.82</v>
      </c>
      <c r="C1316" s="1">
        <v>85.34</v>
      </c>
      <c r="N1316" s="1" t="s">
        <v>153</v>
      </c>
      <c r="Q1316" s="1">
        <v>2.54</v>
      </c>
      <c r="R1316" s="1">
        <v>13.607771100000001</v>
      </c>
      <c r="S1316" s="1">
        <v>0.73708760124999995</v>
      </c>
    </row>
    <row r="1317" spans="1:19" s="1" customFormat="1" x14ac:dyDescent="0.25">
      <c r="A1317" s="1" t="s">
        <v>173</v>
      </c>
      <c r="B1317" s="1">
        <v>85.34</v>
      </c>
      <c r="C1317" s="1">
        <v>86.87</v>
      </c>
      <c r="N1317" s="1" t="s">
        <v>153</v>
      </c>
      <c r="Q1317" s="1">
        <v>0.44</v>
      </c>
      <c r="R1317" s="1">
        <v>5.1029141625000003</v>
      </c>
      <c r="S1317" s="1">
        <v>0.87883521687499999</v>
      </c>
    </row>
    <row r="1318" spans="1:19" s="1" customFormat="1" x14ac:dyDescent="0.25">
      <c r="A1318" s="1" t="s">
        <v>173</v>
      </c>
      <c r="B1318" s="1">
        <v>86.87</v>
      </c>
      <c r="C1318" s="1">
        <v>88.39</v>
      </c>
      <c r="N1318" s="1" t="s">
        <v>55</v>
      </c>
      <c r="Q1318" s="1">
        <v>0.11</v>
      </c>
      <c r="R1318" s="1">
        <v>5.1029141625000003</v>
      </c>
      <c r="S1318" s="1">
        <v>0.87883521687499999</v>
      </c>
    </row>
    <row r="1319" spans="1:19" s="1" customFormat="1" x14ac:dyDescent="0.25">
      <c r="A1319" s="1" t="s">
        <v>173</v>
      </c>
      <c r="B1319" s="1">
        <v>88.39</v>
      </c>
      <c r="C1319" s="1">
        <v>90.83</v>
      </c>
      <c r="N1319" s="1" t="s">
        <v>55</v>
      </c>
      <c r="Q1319" s="1">
        <v>-1</v>
      </c>
      <c r="R1319" s="1">
        <v>2.8349523125000005</v>
      </c>
      <c r="S1319" s="1">
        <v>0.28349523125000003</v>
      </c>
    </row>
    <row r="1320" spans="1:19" s="1" customFormat="1" x14ac:dyDescent="0.25">
      <c r="A1320" s="1" t="s">
        <v>174</v>
      </c>
      <c r="B1320" s="1">
        <v>0</v>
      </c>
      <c r="C1320" s="1">
        <v>3.05</v>
      </c>
      <c r="N1320" s="1" t="s">
        <v>150</v>
      </c>
      <c r="Q1320" s="1">
        <v>0.16</v>
      </c>
      <c r="R1320" s="1">
        <v>0.85048569375000005</v>
      </c>
      <c r="S1320" s="1">
        <v>0</v>
      </c>
    </row>
    <row r="1321" spans="1:19" s="1" customFormat="1" x14ac:dyDescent="0.25">
      <c r="A1321" s="1" t="s">
        <v>174</v>
      </c>
      <c r="B1321" s="1">
        <v>3.05</v>
      </c>
      <c r="C1321" s="1">
        <v>4.88</v>
      </c>
      <c r="N1321" s="1" t="s">
        <v>150</v>
      </c>
      <c r="Q1321" s="1">
        <v>0.16</v>
      </c>
      <c r="R1321" s="1">
        <v>5.3864093937500002</v>
      </c>
      <c r="S1321" s="1">
        <v>0</v>
      </c>
    </row>
    <row r="1322" spans="1:19" s="1" customFormat="1" x14ac:dyDescent="0.25">
      <c r="A1322" s="1" t="s">
        <v>174</v>
      </c>
      <c r="B1322" s="1">
        <v>4.88</v>
      </c>
      <c r="C1322" s="1">
        <v>7.62</v>
      </c>
      <c r="N1322" s="1" t="s">
        <v>150</v>
      </c>
      <c r="Q1322" s="1">
        <v>0.37</v>
      </c>
      <c r="R1322" s="1">
        <v>5.3864093937500002</v>
      </c>
      <c r="S1322" s="1">
        <v>0</v>
      </c>
    </row>
    <row r="1323" spans="1:19" s="1" customFormat="1" x14ac:dyDescent="0.25">
      <c r="A1323" s="1" t="s">
        <v>174</v>
      </c>
      <c r="B1323" s="1">
        <v>7.62</v>
      </c>
      <c r="C1323" s="1">
        <v>9.4499999999999993</v>
      </c>
      <c r="N1323" s="1" t="s">
        <v>150</v>
      </c>
      <c r="Q1323" s="1">
        <v>0.37</v>
      </c>
      <c r="R1323" s="1">
        <v>7.3708760125000001</v>
      </c>
      <c r="S1323" s="1">
        <v>0</v>
      </c>
    </row>
    <row r="1324" spans="1:19" s="1" customFormat="1" x14ac:dyDescent="0.25">
      <c r="A1324" s="1" t="s">
        <v>174</v>
      </c>
      <c r="B1324" s="1">
        <v>9.4499999999999993</v>
      </c>
      <c r="C1324" s="1">
        <v>12.5</v>
      </c>
      <c r="N1324" s="1" t="s">
        <v>150</v>
      </c>
      <c r="Q1324" s="1">
        <v>0.31</v>
      </c>
      <c r="R1324" s="1">
        <v>7.3708760125000001</v>
      </c>
      <c r="S1324" s="1">
        <v>0</v>
      </c>
    </row>
    <row r="1325" spans="1:19" s="1" customFormat="1" x14ac:dyDescent="0.25">
      <c r="A1325" s="1" t="s">
        <v>174</v>
      </c>
      <c r="B1325" s="1">
        <v>12.5</v>
      </c>
      <c r="C1325" s="1">
        <v>15.54</v>
      </c>
      <c r="N1325" s="1" t="s">
        <v>150</v>
      </c>
      <c r="Q1325" s="1">
        <v>0.31</v>
      </c>
      <c r="R1325" s="1">
        <v>6.2368950875000007</v>
      </c>
      <c r="S1325" s="1">
        <v>0</v>
      </c>
    </row>
    <row r="1326" spans="1:19" s="1" customFormat="1" x14ac:dyDescent="0.25">
      <c r="A1326" s="1" t="s">
        <v>174</v>
      </c>
      <c r="B1326" s="1">
        <v>15.54</v>
      </c>
      <c r="C1326" s="1">
        <v>18.59</v>
      </c>
      <c r="N1326" s="1" t="s">
        <v>318</v>
      </c>
      <c r="Q1326" s="1">
        <v>0.16</v>
      </c>
      <c r="R1326" s="1">
        <v>4.5359237000000006</v>
      </c>
      <c r="S1326" s="1">
        <v>0</v>
      </c>
    </row>
    <row r="1327" spans="1:19" s="1" customFormat="1" x14ac:dyDescent="0.25">
      <c r="A1327" s="1" t="s">
        <v>174</v>
      </c>
      <c r="B1327" s="1">
        <v>18.59</v>
      </c>
      <c r="C1327" s="1">
        <v>21.34</v>
      </c>
      <c r="N1327" s="1" t="s">
        <v>151</v>
      </c>
      <c r="Q1327" s="1">
        <v>0.16</v>
      </c>
      <c r="R1327" s="1">
        <v>3.9689332375000004</v>
      </c>
      <c r="S1327" s="1">
        <v>0</v>
      </c>
    </row>
    <row r="1328" spans="1:19" s="1" customFormat="1" x14ac:dyDescent="0.25">
      <c r="A1328" s="1" t="s">
        <v>174</v>
      </c>
      <c r="B1328" s="1">
        <v>21.34</v>
      </c>
      <c r="C1328" s="1">
        <v>23.77</v>
      </c>
      <c r="N1328" s="1" t="s">
        <v>151</v>
      </c>
      <c r="Q1328" s="1">
        <v>0.16</v>
      </c>
      <c r="R1328" s="1">
        <v>5.3864093937500002</v>
      </c>
      <c r="S1328" s="1">
        <v>0</v>
      </c>
    </row>
    <row r="1329" spans="1:19" s="1" customFormat="1" x14ac:dyDescent="0.25">
      <c r="A1329" s="1" t="s">
        <v>174</v>
      </c>
      <c r="B1329" s="1">
        <v>23.77</v>
      </c>
      <c r="C1329" s="1">
        <v>27.13</v>
      </c>
      <c r="N1329" s="1" t="s">
        <v>150</v>
      </c>
      <c r="Q1329" s="1">
        <v>0.11</v>
      </c>
      <c r="R1329" s="1">
        <v>0.56699046250000007</v>
      </c>
      <c r="S1329" s="1">
        <v>0</v>
      </c>
    </row>
    <row r="1330" spans="1:19" s="1" customFormat="1" x14ac:dyDescent="0.25">
      <c r="A1330" s="1" t="s">
        <v>174</v>
      </c>
      <c r="B1330" s="1">
        <v>27.13</v>
      </c>
      <c r="C1330" s="1">
        <v>29.26</v>
      </c>
      <c r="N1330" s="1" t="s">
        <v>150</v>
      </c>
      <c r="Q1330" s="1">
        <v>0.55000000000000004</v>
      </c>
      <c r="R1330" s="1">
        <v>22.112628037500002</v>
      </c>
      <c r="S1330" s="1">
        <v>0</v>
      </c>
    </row>
    <row r="1331" spans="1:19" s="1" customFormat="1" x14ac:dyDescent="0.25">
      <c r="A1331" s="1" t="s">
        <v>174</v>
      </c>
      <c r="B1331" s="1">
        <v>29.26</v>
      </c>
      <c r="C1331" s="1">
        <v>32.31</v>
      </c>
      <c r="N1331" s="1" t="s">
        <v>150</v>
      </c>
      <c r="Q1331" s="1">
        <v>0.2</v>
      </c>
      <c r="R1331" s="1">
        <v>3.9689332375000004</v>
      </c>
      <c r="S1331" s="1">
        <v>0</v>
      </c>
    </row>
    <row r="1332" spans="1:19" s="1" customFormat="1" x14ac:dyDescent="0.25">
      <c r="A1332" s="1" t="s">
        <v>174</v>
      </c>
      <c r="B1332" s="1">
        <v>32.31</v>
      </c>
      <c r="C1332" s="1">
        <v>35.659999999999997</v>
      </c>
      <c r="N1332" s="1" t="s">
        <v>150</v>
      </c>
      <c r="Q1332" s="1">
        <v>0.2</v>
      </c>
      <c r="R1332" s="1">
        <v>21.26214234375</v>
      </c>
      <c r="S1332" s="1">
        <v>0</v>
      </c>
    </row>
    <row r="1333" spans="1:19" s="1" customFormat="1" x14ac:dyDescent="0.25">
      <c r="A1333" s="1" t="s">
        <v>174</v>
      </c>
      <c r="B1333" s="1">
        <v>35.659999999999997</v>
      </c>
      <c r="C1333" s="1">
        <v>38.71</v>
      </c>
      <c r="N1333" s="1" t="s">
        <v>150</v>
      </c>
      <c r="Q1333" s="1">
        <v>0.11</v>
      </c>
      <c r="R1333" s="1">
        <v>5.3864093937500002</v>
      </c>
      <c r="S1333" s="1">
        <v>0</v>
      </c>
    </row>
    <row r="1334" spans="1:19" s="1" customFormat="1" x14ac:dyDescent="0.25">
      <c r="A1334" s="1" t="s">
        <v>174</v>
      </c>
      <c r="B1334" s="1">
        <v>38.71</v>
      </c>
      <c r="C1334" s="1">
        <v>42.06</v>
      </c>
      <c r="N1334" s="1" t="s">
        <v>150</v>
      </c>
      <c r="Q1334" s="1">
        <v>0.11</v>
      </c>
      <c r="R1334" s="1">
        <v>5.3864093937500002</v>
      </c>
      <c r="S1334" s="1">
        <v>0</v>
      </c>
    </row>
    <row r="1335" spans="1:19" s="1" customFormat="1" x14ac:dyDescent="0.25">
      <c r="A1335" s="1" t="s">
        <v>174</v>
      </c>
      <c r="B1335" s="1">
        <v>42.06</v>
      </c>
      <c r="C1335" s="1">
        <v>45.11</v>
      </c>
      <c r="N1335" s="1" t="s">
        <v>150</v>
      </c>
      <c r="Q1335" s="1">
        <v>0.46</v>
      </c>
      <c r="R1335" s="1">
        <v>10.7728187875</v>
      </c>
      <c r="S1335" s="1">
        <v>0.28349523125000003</v>
      </c>
    </row>
    <row r="1336" spans="1:19" s="1" customFormat="1" x14ac:dyDescent="0.25">
      <c r="A1336" s="1" t="s">
        <v>174</v>
      </c>
      <c r="B1336" s="1">
        <v>45.11</v>
      </c>
      <c r="C1336" s="1">
        <v>47.55</v>
      </c>
      <c r="N1336" s="1" t="s">
        <v>150</v>
      </c>
      <c r="Q1336" s="1">
        <v>0.46</v>
      </c>
      <c r="R1336" s="1">
        <v>26.081561275000002</v>
      </c>
      <c r="S1336" s="1">
        <v>0.22679618500000001</v>
      </c>
    </row>
    <row r="1337" spans="1:19" s="1" customFormat="1" x14ac:dyDescent="0.25">
      <c r="A1337" s="1" t="s">
        <v>174</v>
      </c>
      <c r="B1337" s="1">
        <v>47.55</v>
      </c>
      <c r="C1337" s="1">
        <v>48.77</v>
      </c>
      <c r="N1337" s="1" t="s">
        <v>150</v>
      </c>
      <c r="Q1337" s="1">
        <v>0.3</v>
      </c>
      <c r="R1337" s="1">
        <v>7.3708760125000001</v>
      </c>
      <c r="S1337" s="1">
        <v>0</v>
      </c>
    </row>
    <row r="1338" spans="1:19" s="1" customFormat="1" x14ac:dyDescent="0.25">
      <c r="A1338" s="1" t="s">
        <v>174</v>
      </c>
      <c r="B1338" s="1">
        <v>48.77</v>
      </c>
      <c r="C1338" s="1">
        <v>51.51</v>
      </c>
      <c r="N1338" s="1" t="s">
        <v>150</v>
      </c>
      <c r="Q1338" s="1">
        <v>0.3</v>
      </c>
      <c r="R1338" s="1">
        <v>8.2213617062500006</v>
      </c>
      <c r="S1338" s="1">
        <v>0</v>
      </c>
    </row>
    <row r="1339" spans="1:19" s="1" customFormat="1" x14ac:dyDescent="0.25">
      <c r="A1339" s="1" t="s">
        <v>174</v>
      </c>
      <c r="B1339" s="1">
        <v>51.51</v>
      </c>
      <c r="C1339" s="1">
        <v>54.56</v>
      </c>
      <c r="N1339" s="1" t="s">
        <v>150</v>
      </c>
      <c r="Q1339" s="1">
        <v>0.35</v>
      </c>
      <c r="R1339" s="1">
        <v>15.025247256250001</v>
      </c>
      <c r="S1339" s="1">
        <v>0</v>
      </c>
    </row>
    <row r="1340" spans="1:19" s="1" customFormat="1" x14ac:dyDescent="0.25">
      <c r="A1340" s="1" t="s">
        <v>174</v>
      </c>
      <c r="B1340" s="1">
        <v>54.56</v>
      </c>
      <c r="C1340" s="1">
        <v>57.61</v>
      </c>
      <c r="N1340" s="1" t="s">
        <v>150</v>
      </c>
      <c r="Q1340" s="1">
        <v>0.35</v>
      </c>
      <c r="R1340" s="1">
        <v>13.32427586875</v>
      </c>
      <c r="S1340" s="1">
        <v>0</v>
      </c>
    </row>
    <row r="1341" spans="1:19" s="1" customFormat="1" x14ac:dyDescent="0.25">
      <c r="A1341" s="1" t="s">
        <v>174</v>
      </c>
      <c r="B1341" s="1">
        <v>57.61</v>
      </c>
      <c r="C1341" s="1">
        <v>59.44</v>
      </c>
      <c r="N1341" s="1" t="s">
        <v>150</v>
      </c>
      <c r="Q1341" s="1">
        <v>0.62</v>
      </c>
      <c r="R1341" s="1">
        <v>26.6485517375</v>
      </c>
      <c r="S1341" s="1">
        <v>0.25514570812499998</v>
      </c>
    </row>
    <row r="1342" spans="1:19" s="1" customFormat="1" x14ac:dyDescent="0.25">
      <c r="A1342" s="1" t="s">
        <v>174</v>
      </c>
      <c r="B1342" s="1">
        <v>59.44</v>
      </c>
      <c r="C1342" s="1">
        <v>62.48</v>
      </c>
      <c r="N1342" s="1" t="s">
        <v>150</v>
      </c>
      <c r="Q1342" s="1">
        <v>0.35</v>
      </c>
      <c r="R1342" s="1">
        <v>4.5359237000000006</v>
      </c>
      <c r="S1342" s="1">
        <v>0</v>
      </c>
    </row>
    <row r="1343" spans="1:19" s="1" customFormat="1" x14ac:dyDescent="0.25">
      <c r="A1343" s="1" t="s">
        <v>174</v>
      </c>
      <c r="B1343" s="1">
        <v>62.48</v>
      </c>
      <c r="C1343" s="1">
        <v>65.53</v>
      </c>
      <c r="N1343" s="1" t="s">
        <v>150</v>
      </c>
      <c r="Q1343" s="1">
        <v>0.47</v>
      </c>
      <c r="R1343" s="1">
        <v>9.9223330937499998</v>
      </c>
      <c r="S1343" s="1">
        <v>0.28349523125000003</v>
      </c>
    </row>
    <row r="1344" spans="1:19" s="1" customFormat="1" x14ac:dyDescent="0.25">
      <c r="A1344" s="1" t="s">
        <v>174</v>
      </c>
      <c r="B1344" s="1">
        <v>65.53</v>
      </c>
      <c r="C1344" s="1">
        <v>67.06</v>
      </c>
      <c r="N1344" s="1" t="s">
        <v>153</v>
      </c>
      <c r="Q1344" s="1">
        <v>1.47</v>
      </c>
      <c r="R1344" s="1">
        <v>42.807779918750001</v>
      </c>
      <c r="S1344" s="1">
        <v>0.34019427750000003</v>
      </c>
    </row>
    <row r="1345" spans="1:19" s="1" customFormat="1" x14ac:dyDescent="0.25">
      <c r="A1345" s="1" t="s">
        <v>174</v>
      </c>
      <c r="B1345" s="1">
        <v>67.06</v>
      </c>
      <c r="C1345" s="1">
        <v>68.58</v>
      </c>
      <c r="N1345" s="1" t="s">
        <v>153</v>
      </c>
      <c r="Q1345" s="1">
        <v>0.63</v>
      </c>
      <c r="R1345" s="1">
        <v>11.9067997125</v>
      </c>
      <c r="S1345" s="1">
        <v>0</v>
      </c>
    </row>
    <row r="1346" spans="1:19" s="1" customFormat="1" x14ac:dyDescent="0.25">
      <c r="A1346" s="1" t="s">
        <v>174</v>
      </c>
      <c r="B1346" s="1">
        <v>68.58</v>
      </c>
      <c r="C1346" s="1">
        <v>70.099999999999994</v>
      </c>
      <c r="N1346" s="1" t="s">
        <v>153</v>
      </c>
      <c r="Q1346" s="1">
        <v>1.4</v>
      </c>
      <c r="R1346" s="1">
        <v>27.499037431249999</v>
      </c>
      <c r="S1346" s="1">
        <v>0.59533998562500001</v>
      </c>
    </row>
    <row r="1347" spans="1:19" s="1" customFormat="1" x14ac:dyDescent="0.25">
      <c r="A1347" s="1" t="s">
        <v>174</v>
      </c>
      <c r="B1347" s="1">
        <v>70.099999999999994</v>
      </c>
      <c r="C1347" s="1">
        <v>71.63</v>
      </c>
      <c r="N1347" s="1" t="s">
        <v>153</v>
      </c>
      <c r="Q1347" s="1">
        <v>1.24</v>
      </c>
      <c r="R1347" s="1">
        <v>24.380589887500001</v>
      </c>
      <c r="S1347" s="1">
        <v>0.28349523125000003</v>
      </c>
    </row>
    <row r="1348" spans="1:19" s="1" customFormat="1" x14ac:dyDescent="0.25">
      <c r="A1348" s="1" t="s">
        <v>174</v>
      </c>
      <c r="B1348" s="1">
        <v>71.63</v>
      </c>
      <c r="C1348" s="1">
        <v>73.150000000000006</v>
      </c>
      <c r="N1348" s="1" t="s">
        <v>153</v>
      </c>
      <c r="Q1348" s="1">
        <v>2</v>
      </c>
      <c r="R1348" s="1">
        <v>17.860199568750001</v>
      </c>
      <c r="S1348" s="1">
        <v>0</v>
      </c>
    </row>
    <row r="1349" spans="1:19" s="1" customFormat="1" x14ac:dyDescent="0.25">
      <c r="A1349" s="1" t="s">
        <v>174</v>
      </c>
      <c r="B1349" s="1">
        <v>73.150000000000006</v>
      </c>
      <c r="C1349" s="1">
        <v>74.680000000000007</v>
      </c>
      <c r="N1349" s="1" t="s">
        <v>153</v>
      </c>
      <c r="Q1349" s="1">
        <v>2.8</v>
      </c>
      <c r="R1349" s="1">
        <v>34.019427749999998</v>
      </c>
      <c r="S1349" s="1">
        <v>0.70873807812500011</v>
      </c>
    </row>
    <row r="1350" spans="1:19" s="1" customFormat="1" x14ac:dyDescent="0.25">
      <c r="A1350" s="1" t="s">
        <v>174</v>
      </c>
      <c r="B1350" s="1">
        <v>74.680000000000007</v>
      </c>
      <c r="C1350" s="1">
        <v>76.2</v>
      </c>
      <c r="N1350" s="1" t="s">
        <v>55</v>
      </c>
      <c r="Q1350" s="1">
        <v>0.02</v>
      </c>
      <c r="R1350" s="1">
        <v>0</v>
      </c>
      <c r="S1350" s="1">
        <v>0</v>
      </c>
    </row>
    <row r="1351" spans="1:19" s="1" customFormat="1" x14ac:dyDescent="0.25">
      <c r="A1351" s="1" t="s">
        <v>174</v>
      </c>
      <c r="B1351" s="1">
        <v>76.2</v>
      </c>
      <c r="C1351" s="1">
        <v>77.72</v>
      </c>
      <c r="N1351" s="1" t="s">
        <v>55</v>
      </c>
      <c r="Q1351" s="1">
        <v>0.08</v>
      </c>
      <c r="R1351" s="1">
        <v>0</v>
      </c>
      <c r="S1351" s="1">
        <v>0</v>
      </c>
    </row>
    <row r="1352" spans="1:19" s="1" customFormat="1" x14ac:dyDescent="0.25">
      <c r="A1352" s="1" t="s">
        <v>174</v>
      </c>
      <c r="B1352" s="1">
        <v>77.72</v>
      </c>
      <c r="C1352" s="1">
        <v>80.77</v>
      </c>
      <c r="N1352" s="1" t="s">
        <v>55</v>
      </c>
      <c r="Q1352" s="1">
        <v>7.0000000000000007E-2</v>
      </c>
      <c r="R1352" s="1">
        <v>0.28349523125000003</v>
      </c>
      <c r="S1352" s="1">
        <v>0</v>
      </c>
    </row>
    <row r="1353" spans="1:19" s="1" customFormat="1" x14ac:dyDescent="0.25">
      <c r="A1353" s="1" t="s">
        <v>174</v>
      </c>
      <c r="B1353" s="1">
        <v>80.77</v>
      </c>
      <c r="C1353" s="1">
        <v>84.43</v>
      </c>
      <c r="N1353" s="1" t="s">
        <v>55</v>
      </c>
      <c r="Q1353" s="1">
        <v>0.2</v>
      </c>
      <c r="R1353" s="1">
        <v>0.28349523125000003</v>
      </c>
      <c r="S1353" s="1">
        <v>0</v>
      </c>
    </row>
    <row r="1354" spans="1:19" s="1" customFormat="1" x14ac:dyDescent="0.25">
      <c r="A1354" s="1" t="s">
        <v>175</v>
      </c>
      <c r="B1354" s="1">
        <v>0</v>
      </c>
      <c r="C1354" s="1">
        <v>38.1</v>
      </c>
      <c r="N1354" s="1" t="s">
        <v>150</v>
      </c>
      <c r="Q1354" s="1">
        <v>-1</v>
      </c>
      <c r="R1354" s="1">
        <v>-28.349523125000001</v>
      </c>
      <c r="S1354" s="1">
        <v>-28.349523125000001</v>
      </c>
    </row>
    <row r="1355" spans="1:19" s="1" customFormat="1" x14ac:dyDescent="0.25">
      <c r="A1355" s="1" t="s">
        <v>175</v>
      </c>
      <c r="B1355" s="1">
        <v>38.1</v>
      </c>
      <c r="C1355" s="1">
        <v>42.37</v>
      </c>
      <c r="N1355" s="1" t="s">
        <v>150</v>
      </c>
      <c r="Q1355" s="1">
        <v>0.24</v>
      </c>
      <c r="R1355" s="1">
        <v>-28.349523125000001</v>
      </c>
      <c r="S1355" s="1">
        <v>-28.349523125000001</v>
      </c>
    </row>
    <row r="1356" spans="1:19" s="1" customFormat="1" x14ac:dyDescent="0.25">
      <c r="A1356" s="1" t="s">
        <v>175</v>
      </c>
      <c r="B1356" s="1">
        <v>42.37</v>
      </c>
      <c r="C1356" s="1">
        <v>43.89</v>
      </c>
      <c r="N1356" s="1" t="s">
        <v>150</v>
      </c>
      <c r="Q1356" s="1">
        <v>0.46</v>
      </c>
      <c r="R1356" s="1">
        <v>7.3708760125000001</v>
      </c>
      <c r="S1356" s="1">
        <v>0</v>
      </c>
    </row>
    <row r="1357" spans="1:19" s="1" customFormat="1" x14ac:dyDescent="0.25">
      <c r="A1357" s="1" t="s">
        <v>175</v>
      </c>
      <c r="B1357" s="1">
        <v>43.89</v>
      </c>
      <c r="C1357" s="1">
        <v>45.42</v>
      </c>
      <c r="N1357" s="1" t="s">
        <v>153</v>
      </c>
      <c r="Q1357" s="1">
        <v>0.99</v>
      </c>
      <c r="R1357" s="1">
        <v>12.473790175000001</v>
      </c>
      <c r="S1357" s="1">
        <v>0</v>
      </c>
    </row>
    <row r="1358" spans="1:19" s="1" customFormat="1" x14ac:dyDescent="0.25">
      <c r="A1358" s="1" t="s">
        <v>175</v>
      </c>
      <c r="B1358" s="1">
        <v>45.42</v>
      </c>
      <c r="C1358" s="1">
        <v>46.94</v>
      </c>
      <c r="N1358" s="1" t="s">
        <v>153</v>
      </c>
      <c r="Q1358" s="1">
        <v>0.8</v>
      </c>
      <c r="R1358" s="1">
        <v>15.308742487500002</v>
      </c>
      <c r="S1358" s="1">
        <v>0</v>
      </c>
    </row>
    <row r="1359" spans="1:19" s="1" customFormat="1" x14ac:dyDescent="0.25">
      <c r="A1359" s="1" t="s">
        <v>175</v>
      </c>
      <c r="B1359" s="1">
        <v>46.94</v>
      </c>
      <c r="C1359" s="1">
        <v>48.46</v>
      </c>
      <c r="N1359" s="1" t="s">
        <v>153</v>
      </c>
      <c r="Q1359" s="1">
        <v>0.51</v>
      </c>
      <c r="R1359" s="1">
        <v>11.339809250000002</v>
      </c>
      <c r="S1359" s="1">
        <v>0</v>
      </c>
    </row>
    <row r="1360" spans="1:19" s="1" customFormat="1" x14ac:dyDescent="0.25">
      <c r="A1360" s="1" t="s">
        <v>175</v>
      </c>
      <c r="B1360" s="1">
        <v>48.46</v>
      </c>
      <c r="C1360" s="1">
        <v>49.99</v>
      </c>
      <c r="N1360" s="1" t="s">
        <v>153</v>
      </c>
      <c r="Q1360" s="1">
        <v>1.38</v>
      </c>
      <c r="R1360" s="1">
        <v>4.5359237000000006</v>
      </c>
      <c r="S1360" s="1">
        <v>0.17009713875000002</v>
      </c>
    </row>
    <row r="1361" spans="1:19" s="1" customFormat="1" x14ac:dyDescent="0.25">
      <c r="A1361" s="1" t="s">
        <v>175</v>
      </c>
      <c r="B1361" s="1">
        <v>49.99</v>
      </c>
      <c r="C1361" s="1">
        <v>51.51</v>
      </c>
      <c r="N1361" s="1" t="s">
        <v>153</v>
      </c>
      <c r="Q1361" s="1">
        <v>0.2</v>
      </c>
      <c r="R1361" s="1">
        <v>3.1184475437500003</v>
      </c>
      <c r="S1361" s="1">
        <v>0</v>
      </c>
    </row>
    <row r="1362" spans="1:19" s="1" customFormat="1" x14ac:dyDescent="0.25">
      <c r="A1362" s="1" t="s">
        <v>175</v>
      </c>
      <c r="B1362" s="1">
        <v>51.51</v>
      </c>
      <c r="C1362" s="1">
        <v>52.73</v>
      </c>
      <c r="N1362" s="1" t="s">
        <v>153</v>
      </c>
      <c r="Q1362" s="1">
        <v>0.88</v>
      </c>
      <c r="R1362" s="1">
        <v>1.1339809250000001</v>
      </c>
      <c r="S1362" s="1">
        <v>0</v>
      </c>
    </row>
    <row r="1363" spans="1:19" s="1" customFormat="1" x14ac:dyDescent="0.25">
      <c r="A1363" s="1" t="s">
        <v>175</v>
      </c>
      <c r="B1363" s="1">
        <v>52.73</v>
      </c>
      <c r="C1363" s="1">
        <v>53.64</v>
      </c>
      <c r="N1363" s="1" t="s">
        <v>153</v>
      </c>
      <c r="Q1363" s="1">
        <v>0.93</v>
      </c>
      <c r="R1363" s="1">
        <v>-28.349523125000001</v>
      </c>
      <c r="S1363" s="1">
        <v>-28.349523125000001</v>
      </c>
    </row>
    <row r="1364" spans="1:19" s="1" customFormat="1" x14ac:dyDescent="0.25">
      <c r="A1364" s="1" t="s">
        <v>175</v>
      </c>
      <c r="B1364" s="1">
        <v>53.64</v>
      </c>
      <c r="C1364" s="1">
        <v>54.56</v>
      </c>
      <c r="N1364" s="1" t="s">
        <v>153</v>
      </c>
      <c r="Q1364" s="1">
        <v>0.1</v>
      </c>
      <c r="R1364" s="1">
        <v>-28.349523125000001</v>
      </c>
      <c r="S1364" s="1">
        <v>-28.349523125000001</v>
      </c>
    </row>
    <row r="1365" spans="1:19" s="1" customFormat="1" x14ac:dyDescent="0.25">
      <c r="A1365" s="1" t="s">
        <v>175</v>
      </c>
      <c r="B1365" s="1">
        <v>54.56</v>
      </c>
      <c r="C1365" s="1">
        <v>55.47</v>
      </c>
      <c r="N1365" s="1" t="s">
        <v>153</v>
      </c>
      <c r="Q1365" s="1">
        <v>1.08</v>
      </c>
      <c r="R1365" s="1">
        <v>-28.349523125000001</v>
      </c>
      <c r="S1365" s="1">
        <v>-28.349523125000001</v>
      </c>
    </row>
    <row r="1366" spans="1:19" s="1" customFormat="1" x14ac:dyDescent="0.25">
      <c r="A1366" s="1" t="s">
        <v>175</v>
      </c>
      <c r="B1366" s="1">
        <v>55.47</v>
      </c>
      <c r="C1366" s="1">
        <v>57.61</v>
      </c>
      <c r="N1366" s="1" t="s">
        <v>153</v>
      </c>
      <c r="Q1366" s="1">
        <v>0.79</v>
      </c>
      <c r="R1366" s="1">
        <v>-28.349523125000001</v>
      </c>
      <c r="S1366" s="1">
        <v>-28.349523125000001</v>
      </c>
    </row>
    <row r="1367" spans="1:19" s="1" customFormat="1" x14ac:dyDescent="0.25">
      <c r="A1367" s="1" t="s">
        <v>175</v>
      </c>
      <c r="B1367" s="1">
        <v>57.61</v>
      </c>
      <c r="C1367" s="1">
        <v>59.74</v>
      </c>
      <c r="N1367" s="1" t="s">
        <v>153</v>
      </c>
      <c r="Q1367" s="1">
        <v>0.66</v>
      </c>
      <c r="R1367" s="1">
        <v>-28.349523125000001</v>
      </c>
      <c r="S1367" s="1">
        <v>-28.349523125000001</v>
      </c>
    </row>
    <row r="1368" spans="1:19" s="1" customFormat="1" x14ac:dyDescent="0.25">
      <c r="A1368" s="1" t="s">
        <v>175</v>
      </c>
      <c r="B1368" s="1">
        <v>59.74</v>
      </c>
      <c r="C1368" s="1">
        <v>60.96</v>
      </c>
      <c r="N1368" s="1" t="s">
        <v>55</v>
      </c>
      <c r="Q1368" s="1">
        <v>0.3</v>
      </c>
      <c r="R1368" s="1">
        <v>-28.349523125000001</v>
      </c>
      <c r="S1368" s="1">
        <v>-28.349523125000001</v>
      </c>
    </row>
    <row r="1369" spans="1:19" s="1" customFormat="1" x14ac:dyDescent="0.25">
      <c r="A1369" s="1" t="s">
        <v>175</v>
      </c>
      <c r="B1369" s="1">
        <v>60.96</v>
      </c>
      <c r="C1369" s="1">
        <v>62.48</v>
      </c>
      <c r="N1369" s="1" t="s">
        <v>55</v>
      </c>
      <c r="Q1369" s="1">
        <v>0.12</v>
      </c>
      <c r="R1369" s="1">
        <v>-28.349523125000001</v>
      </c>
      <c r="S1369" s="1">
        <v>-28.349523125000001</v>
      </c>
    </row>
    <row r="1370" spans="1:19" s="1" customFormat="1" x14ac:dyDescent="0.25">
      <c r="A1370" s="1" t="s">
        <v>175</v>
      </c>
      <c r="B1370" s="1">
        <v>62.48</v>
      </c>
      <c r="C1370" s="1">
        <v>68.88</v>
      </c>
      <c r="N1370" s="1" t="s">
        <v>55</v>
      </c>
      <c r="Q1370" s="1">
        <v>0.05</v>
      </c>
      <c r="R1370" s="1">
        <v>-28.349523125000001</v>
      </c>
      <c r="S1370" s="1">
        <v>-28.349523125000001</v>
      </c>
    </row>
    <row r="1371" spans="1:19" s="1" customFormat="1" x14ac:dyDescent="0.25">
      <c r="A1371" s="1" t="s">
        <v>176</v>
      </c>
      <c r="B1371" s="1">
        <v>0</v>
      </c>
      <c r="C1371" s="1">
        <v>10.36</v>
      </c>
      <c r="N1371" s="1" t="s">
        <v>150</v>
      </c>
      <c r="Q1371" s="1">
        <v>0.22</v>
      </c>
      <c r="R1371" s="1">
        <v>-28.349523125000001</v>
      </c>
      <c r="S1371" s="1">
        <v>-28.349523125000001</v>
      </c>
    </row>
    <row r="1372" spans="1:19" s="1" customFormat="1" x14ac:dyDescent="0.25">
      <c r="A1372" s="1" t="s">
        <v>176</v>
      </c>
      <c r="B1372" s="1">
        <v>10.36</v>
      </c>
      <c r="C1372" s="1">
        <v>14.94</v>
      </c>
      <c r="N1372" s="1" t="s">
        <v>150</v>
      </c>
      <c r="Q1372" s="1">
        <v>0.12</v>
      </c>
      <c r="R1372" s="1">
        <v>-28.349523125000001</v>
      </c>
      <c r="S1372" s="1">
        <v>-28.349523125000001</v>
      </c>
    </row>
    <row r="1373" spans="1:19" s="1" customFormat="1" x14ac:dyDescent="0.25">
      <c r="A1373" s="1" t="s">
        <v>176</v>
      </c>
      <c r="B1373" s="1">
        <v>14.94</v>
      </c>
      <c r="C1373" s="1">
        <v>20.12</v>
      </c>
      <c r="N1373" s="1" t="s">
        <v>150</v>
      </c>
      <c r="Q1373" s="1">
        <v>0.37</v>
      </c>
      <c r="R1373" s="1">
        <v>-28.349523125000001</v>
      </c>
      <c r="S1373" s="1">
        <v>-28.349523125000001</v>
      </c>
    </row>
    <row r="1374" spans="1:19" s="1" customFormat="1" x14ac:dyDescent="0.25">
      <c r="A1374" s="1" t="s">
        <v>176</v>
      </c>
      <c r="B1374" s="1">
        <v>20.12</v>
      </c>
      <c r="C1374" s="1">
        <v>29.57</v>
      </c>
      <c r="N1374" s="1" t="s">
        <v>150</v>
      </c>
      <c r="Q1374" s="1">
        <v>0.12</v>
      </c>
      <c r="R1374" s="1">
        <v>-28.349523125000001</v>
      </c>
      <c r="S1374" s="1">
        <v>-28.349523125000001</v>
      </c>
    </row>
    <row r="1375" spans="1:19" s="1" customFormat="1" x14ac:dyDescent="0.25">
      <c r="A1375" s="1" t="s">
        <v>176</v>
      </c>
      <c r="B1375" s="1">
        <v>29.57</v>
      </c>
      <c r="C1375" s="1">
        <v>36.58</v>
      </c>
      <c r="N1375" s="1" t="s">
        <v>150</v>
      </c>
      <c r="Q1375" s="1">
        <v>0.11</v>
      </c>
      <c r="R1375" s="1">
        <v>-28.349523125000001</v>
      </c>
      <c r="S1375" s="1">
        <v>-28.349523125000001</v>
      </c>
    </row>
    <row r="1376" spans="1:19" s="1" customFormat="1" x14ac:dyDescent="0.25">
      <c r="A1376" s="1" t="s">
        <v>176</v>
      </c>
      <c r="B1376" s="1">
        <v>36.58</v>
      </c>
      <c r="C1376" s="1">
        <v>38.71</v>
      </c>
      <c r="N1376" s="1" t="s">
        <v>150</v>
      </c>
      <c r="Q1376" s="1">
        <v>0.27</v>
      </c>
      <c r="R1376" s="1">
        <v>-28.349523125000001</v>
      </c>
      <c r="S1376" s="1">
        <v>-28.349523125000001</v>
      </c>
    </row>
    <row r="1377" spans="1:19" s="1" customFormat="1" x14ac:dyDescent="0.25">
      <c r="A1377" s="1" t="s">
        <v>176</v>
      </c>
      <c r="B1377" s="1">
        <v>38.71</v>
      </c>
      <c r="C1377" s="1">
        <v>42.67</v>
      </c>
      <c r="N1377" s="1" t="s">
        <v>150</v>
      </c>
      <c r="Q1377" s="1">
        <v>0.27</v>
      </c>
      <c r="R1377" s="1">
        <v>3.6854380062500001</v>
      </c>
      <c r="S1377" s="1">
        <v>0</v>
      </c>
    </row>
    <row r="1378" spans="1:19" s="1" customFormat="1" x14ac:dyDescent="0.25">
      <c r="A1378" s="1" t="s">
        <v>176</v>
      </c>
      <c r="B1378" s="1">
        <v>42.67</v>
      </c>
      <c r="C1378" s="1">
        <v>45.72</v>
      </c>
      <c r="N1378" s="1" t="s">
        <v>150</v>
      </c>
      <c r="Q1378" s="1">
        <v>0.3</v>
      </c>
      <c r="R1378" s="1">
        <v>3.4019427750000002</v>
      </c>
      <c r="S1378" s="1">
        <v>0</v>
      </c>
    </row>
    <row r="1379" spans="1:19" s="1" customFormat="1" x14ac:dyDescent="0.25">
      <c r="A1379" s="1" t="s">
        <v>176</v>
      </c>
      <c r="B1379" s="1">
        <v>45.72</v>
      </c>
      <c r="C1379" s="1">
        <v>47.24</v>
      </c>
      <c r="N1379" s="1" t="s">
        <v>150</v>
      </c>
      <c r="Q1379" s="1">
        <v>0.3</v>
      </c>
      <c r="R1379" s="1">
        <v>6.5203903187500005</v>
      </c>
      <c r="S1379" s="1">
        <v>0</v>
      </c>
    </row>
    <row r="1380" spans="1:19" s="1" customFormat="1" x14ac:dyDescent="0.25">
      <c r="A1380" s="1" t="s">
        <v>176</v>
      </c>
      <c r="B1380" s="1">
        <v>47.24</v>
      </c>
      <c r="C1380" s="1">
        <v>50.29</v>
      </c>
      <c r="N1380" s="1" t="s">
        <v>150</v>
      </c>
      <c r="Q1380" s="1">
        <v>0.09</v>
      </c>
      <c r="R1380" s="1">
        <v>1.4174761562500002</v>
      </c>
      <c r="S1380" s="1">
        <v>0</v>
      </c>
    </row>
    <row r="1381" spans="1:19" s="1" customFormat="1" x14ac:dyDescent="0.25">
      <c r="A1381" s="1" t="s">
        <v>176</v>
      </c>
      <c r="B1381" s="1">
        <v>50.29</v>
      </c>
      <c r="C1381" s="1">
        <v>51.82</v>
      </c>
      <c r="N1381" s="1" t="s">
        <v>153</v>
      </c>
      <c r="Q1381" s="1">
        <v>1.95</v>
      </c>
      <c r="R1381" s="1">
        <v>42.5242846875</v>
      </c>
      <c r="S1381" s="1">
        <v>0.53864093937500002</v>
      </c>
    </row>
    <row r="1382" spans="1:19" s="1" customFormat="1" x14ac:dyDescent="0.25">
      <c r="A1382" s="1" t="s">
        <v>176</v>
      </c>
      <c r="B1382" s="1">
        <v>51.82</v>
      </c>
      <c r="C1382" s="1">
        <v>53.34</v>
      </c>
      <c r="N1382" s="1" t="s">
        <v>153</v>
      </c>
      <c r="Q1382" s="1">
        <v>1.32</v>
      </c>
      <c r="R1382" s="1">
        <v>37.421370525</v>
      </c>
      <c r="S1382" s="1">
        <v>0.59533998562500001</v>
      </c>
    </row>
    <row r="1383" spans="1:19" s="1" customFormat="1" x14ac:dyDescent="0.25">
      <c r="A1383" s="1" t="s">
        <v>176</v>
      </c>
      <c r="B1383" s="1">
        <v>53.34</v>
      </c>
      <c r="C1383" s="1">
        <v>54.86</v>
      </c>
      <c r="N1383" s="1" t="s">
        <v>153</v>
      </c>
      <c r="Q1383" s="1">
        <v>3.15</v>
      </c>
      <c r="R1383" s="1">
        <v>58.967008100000001</v>
      </c>
      <c r="S1383" s="1">
        <v>0.62368950874999995</v>
      </c>
    </row>
    <row r="1384" spans="1:19" s="1" customFormat="1" x14ac:dyDescent="0.25">
      <c r="A1384" s="1" t="s">
        <v>176</v>
      </c>
      <c r="B1384" s="1">
        <v>54.86</v>
      </c>
      <c r="C1384" s="1">
        <v>56.39</v>
      </c>
      <c r="N1384" s="1" t="s">
        <v>153</v>
      </c>
      <c r="Q1384" s="1">
        <v>0.85</v>
      </c>
      <c r="R1384" s="1">
        <v>1.7009713875000001</v>
      </c>
      <c r="S1384" s="1">
        <v>0</v>
      </c>
    </row>
    <row r="1385" spans="1:19" s="1" customFormat="1" x14ac:dyDescent="0.25">
      <c r="A1385" s="1" t="s">
        <v>176</v>
      </c>
      <c r="B1385" s="1">
        <v>56.39</v>
      </c>
      <c r="C1385" s="1">
        <v>57.91</v>
      </c>
      <c r="N1385" s="1" t="s">
        <v>153</v>
      </c>
      <c r="Q1385" s="1">
        <v>1.21</v>
      </c>
      <c r="R1385" s="1">
        <v>24.09709465625</v>
      </c>
      <c r="S1385" s="1">
        <v>0</v>
      </c>
    </row>
    <row r="1386" spans="1:19" s="1" customFormat="1" x14ac:dyDescent="0.25">
      <c r="A1386" s="1" t="s">
        <v>176</v>
      </c>
      <c r="B1386" s="1">
        <v>57.91</v>
      </c>
      <c r="C1386" s="1">
        <v>60.35</v>
      </c>
      <c r="N1386" s="1" t="s">
        <v>153</v>
      </c>
      <c r="Q1386" s="1">
        <v>1.21</v>
      </c>
      <c r="R1386" s="1">
        <v>10.48932355625</v>
      </c>
      <c r="S1386" s="1">
        <v>0</v>
      </c>
    </row>
    <row r="1387" spans="1:19" s="1" customFormat="1" x14ac:dyDescent="0.25">
      <c r="A1387" s="1" t="s">
        <v>176</v>
      </c>
      <c r="B1387" s="1">
        <v>60.35</v>
      </c>
      <c r="C1387" s="1">
        <v>61.26</v>
      </c>
      <c r="N1387" s="1" t="s">
        <v>153</v>
      </c>
      <c r="Q1387" s="1">
        <v>1.5</v>
      </c>
      <c r="R1387" s="1">
        <v>35.153408675000001</v>
      </c>
      <c r="S1387" s="1">
        <v>0.73708760124999995</v>
      </c>
    </row>
    <row r="1388" spans="1:19" s="1" customFormat="1" x14ac:dyDescent="0.25">
      <c r="A1388" s="1" t="s">
        <v>176</v>
      </c>
      <c r="B1388" s="1">
        <v>61.26</v>
      </c>
      <c r="C1388" s="1">
        <v>62.79</v>
      </c>
      <c r="N1388" s="1" t="s">
        <v>153</v>
      </c>
      <c r="Q1388" s="1">
        <v>3.1</v>
      </c>
      <c r="R1388" s="1">
        <v>9.0718474000000011</v>
      </c>
      <c r="S1388" s="1">
        <v>0.31184475437499998</v>
      </c>
    </row>
    <row r="1389" spans="1:19" s="1" customFormat="1" x14ac:dyDescent="0.25">
      <c r="A1389" s="1" t="s">
        <v>176</v>
      </c>
      <c r="B1389" s="1">
        <v>62.79</v>
      </c>
      <c r="C1389" s="1">
        <v>65.53</v>
      </c>
      <c r="N1389" s="1" t="s">
        <v>153</v>
      </c>
      <c r="Q1389" s="1">
        <v>0.11</v>
      </c>
      <c r="R1389" s="1">
        <v>3.6854380062500001</v>
      </c>
      <c r="S1389" s="1">
        <v>0</v>
      </c>
    </row>
    <row r="1390" spans="1:19" s="1" customFormat="1" x14ac:dyDescent="0.25">
      <c r="A1390" s="1" t="s">
        <v>176</v>
      </c>
      <c r="B1390" s="1">
        <v>65.53</v>
      </c>
      <c r="C1390" s="1">
        <v>66.14</v>
      </c>
      <c r="N1390" s="1" t="s">
        <v>153</v>
      </c>
      <c r="Q1390" s="1">
        <v>4.07</v>
      </c>
      <c r="R1390" s="1">
        <v>90.718474000000015</v>
      </c>
      <c r="S1390" s="1">
        <v>1.1339809250000001</v>
      </c>
    </row>
    <row r="1391" spans="1:19" s="1" customFormat="1" x14ac:dyDescent="0.25">
      <c r="A1391" s="1" t="s">
        <v>176</v>
      </c>
      <c r="B1391" s="1">
        <v>66.14</v>
      </c>
      <c r="C1391" s="1">
        <v>68.28</v>
      </c>
      <c r="N1391" s="1" t="s">
        <v>153</v>
      </c>
      <c r="Q1391" s="1">
        <v>0.96</v>
      </c>
      <c r="R1391" s="1">
        <v>-28.349523125000001</v>
      </c>
      <c r="S1391" s="1">
        <v>-28.349523125000001</v>
      </c>
    </row>
    <row r="1392" spans="1:19" s="1" customFormat="1" x14ac:dyDescent="0.25">
      <c r="A1392" s="1" t="s">
        <v>176</v>
      </c>
      <c r="B1392" s="1">
        <v>68.28</v>
      </c>
      <c r="C1392" s="1">
        <v>69.489999999999995</v>
      </c>
      <c r="N1392" s="1" t="s">
        <v>153</v>
      </c>
      <c r="Q1392" s="1">
        <v>1.46</v>
      </c>
      <c r="R1392" s="1">
        <v>-28.349523125000001</v>
      </c>
      <c r="S1392" s="1">
        <v>-28.349523125000001</v>
      </c>
    </row>
    <row r="1393" spans="1:19" s="1" customFormat="1" x14ac:dyDescent="0.25">
      <c r="A1393" s="1" t="s">
        <v>176</v>
      </c>
      <c r="B1393" s="1">
        <v>69.489999999999995</v>
      </c>
      <c r="C1393" s="1">
        <v>70.41</v>
      </c>
      <c r="N1393" s="1" t="s">
        <v>153</v>
      </c>
      <c r="Q1393" s="1">
        <v>2.69</v>
      </c>
      <c r="R1393" s="1">
        <v>-28.349523125000001</v>
      </c>
      <c r="S1393" s="1">
        <v>-28.349523125000001</v>
      </c>
    </row>
    <row r="1394" spans="1:19" s="1" customFormat="1" x14ac:dyDescent="0.25">
      <c r="A1394" s="1" t="s">
        <v>176</v>
      </c>
      <c r="B1394" s="1">
        <v>70.41</v>
      </c>
      <c r="C1394" s="1">
        <v>70.709999999999994</v>
      </c>
      <c r="N1394" s="1" t="s">
        <v>55</v>
      </c>
      <c r="Q1394" s="1">
        <v>-1</v>
      </c>
      <c r="R1394" s="1">
        <v>-28.349523125000001</v>
      </c>
      <c r="S1394" s="1">
        <v>-28.349523125000001</v>
      </c>
    </row>
    <row r="1395" spans="1:19" s="1" customFormat="1" x14ac:dyDescent="0.25">
      <c r="A1395" s="1" t="s">
        <v>176</v>
      </c>
      <c r="B1395" s="1">
        <v>70.709999999999994</v>
      </c>
      <c r="C1395" s="1">
        <v>74.37</v>
      </c>
      <c r="N1395" s="1" t="s">
        <v>55</v>
      </c>
      <c r="Q1395" s="1">
        <v>0.12</v>
      </c>
      <c r="R1395" s="1">
        <v>-28.349523125000001</v>
      </c>
      <c r="S1395" s="1">
        <v>-28.349523125000001</v>
      </c>
    </row>
    <row r="1396" spans="1:19" s="1" customFormat="1" x14ac:dyDescent="0.25">
      <c r="A1396" s="1" t="s">
        <v>177</v>
      </c>
      <c r="B1396" s="1">
        <v>0</v>
      </c>
      <c r="C1396" s="1">
        <v>3.05</v>
      </c>
      <c r="N1396" s="1" t="s">
        <v>150</v>
      </c>
      <c r="Q1396" s="1">
        <v>0.15</v>
      </c>
      <c r="R1396" s="1">
        <v>0.85048569375000005</v>
      </c>
      <c r="S1396" s="1">
        <v>0</v>
      </c>
    </row>
    <row r="1397" spans="1:19" s="1" customFormat="1" x14ac:dyDescent="0.25">
      <c r="A1397" s="1" t="s">
        <v>177</v>
      </c>
      <c r="B1397" s="1">
        <v>3.05</v>
      </c>
      <c r="C1397" s="1">
        <v>6.1</v>
      </c>
      <c r="N1397" s="1" t="s">
        <v>150</v>
      </c>
      <c r="Q1397" s="1">
        <v>0.15</v>
      </c>
      <c r="R1397" s="1">
        <v>4.8194189312500004</v>
      </c>
      <c r="S1397" s="1">
        <v>0</v>
      </c>
    </row>
    <row r="1398" spans="1:19" s="1" customFormat="1" x14ac:dyDescent="0.25">
      <c r="A1398" s="1" t="s">
        <v>177</v>
      </c>
      <c r="B1398" s="1">
        <v>6.1</v>
      </c>
      <c r="C1398" s="1">
        <v>9.14</v>
      </c>
      <c r="N1398" s="1" t="s">
        <v>150</v>
      </c>
      <c r="Q1398" s="1">
        <v>0.16</v>
      </c>
      <c r="R1398" s="1">
        <v>2.5514570812500001</v>
      </c>
      <c r="S1398" s="1">
        <v>0</v>
      </c>
    </row>
    <row r="1399" spans="1:19" s="1" customFormat="1" x14ac:dyDescent="0.25">
      <c r="A1399" s="1" t="s">
        <v>177</v>
      </c>
      <c r="B1399" s="1">
        <v>9.14</v>
      </c>
      <c r="C1399" s="1">
        <v>12.19</v>
      </c>
      <c r="N1399" s="1" t="s">
        <v>150</v>
      </c>
      <c r="Q1399" s="1">
        <v>0.26</v>
      </c>
      <c r="R1399" s="1">
        <v>10.7728187875</v>
      </c>
      <c r="S1399" s="1">
        <v>0.42524284687500002</v>
      </c>
    </row>
    <row r="1400" spans="1:19" s="1" customFormat="1" x14ac:dyDescent="0.25">
      <c r="A1400" s="1" t="s">
        <v>177</v>
      </c>
      <c r="B1400" s="1">
        <v>12.19</v>
      </c>
      <c r="C1400" s="1">
        <v>15.24</v>
      </c>
      <c r="N1400" s="1" t="s">
        <v>150</v>
      </c>
      <c r="Q1400" s="1">
        <v>0.21</v>
      </c>
      <c r="R1400" s="1">
        <v>1.9844666187500002</v>
      </c>
      <c r="S1400" s="1">
        <v>0</v>
      </c>
    </row>
    <row r="1401" spans="1:19" s="1" customFormat="1" x14ac:dyDescent="0.25">
      <c r="A1401" s="1" t="s">
        <v>177</v>
      </c>
      <c r="B1401" s="1">
        <v>15.24</v>
      </c>
      <c r="C1401" s="1">
        <v>18.29</v>
      </c>
      <c r="N1401" s="1" t="s">
        <v>150</v>
      </c>
      <c r="Q1401" s="1">
        <v>0.31</v>
      </c>
      <c r="R1401" s="1">
        <v>8.2213617062500006</v>
      </c>
      <c r="S1401" s="1">
        <v>0</v>
      </c>
    </row>
    <row r="1402" spans="1:19" s="1" customFormat="1" x14ac:dyDescent="0.25">
      <c r="A1402" s="1" t="s">
        <v>177</v>
      </c>
      <c r="B1402" s="1">
        <v>18.29</v>
      </c>
      <c r="C1402" s="1">
        <v>21.34</v>
      </c>
      <c r="N1402" s="1" t="s">
        <v>150</v>
      </c>
      <c r="Q1402" s="1">
        <v>0.2</v>
      </c>
      <c r="R1402" s="1">
        <v>1.1339809250000001</v>
      </c>
      <c r="S1402" s="1">
        <v>0</v>
      </c>
    </row>
    <row r="1403" spans="1:19" s="1" customFormat="1" x14ac:dyDescent="0.25">
      <c r="A1403" s="1" t="s">
        <v>177</v>
      </c>
      <c r="B1403" s="1">
        <v>21.34</v>
      </c>
      <c r="C1403" s="1">
        <v>24.38</v>
      </c>
      <c r="N1403" s="1" t="s">
        <v>150</v>
      </c>
      <c r="Q1403" s="1">
        <v>0.2</v>
      </c>
      <c r="R1403" s="1">
        <v>4.2524284687499998</v>
      </c>
      <c r="S1403" s="1">
        <v>0</v>
      </c>
    </row>
    <row r="1404" spans="1:19" s="1" customFormat="1" x14ac:dyDescent="0.25">
      <c r="A1404" s="1" t="s">
        <v>177</v>
      </c>
      <c r="B1404" s="1">
        <v>24.38</v>
      </c>
      <c r="C1404" s="1">
        <v>27.43</v>
      </c>
      <c r="N1404" s="1" t="s">
        <v>150</v>
      </c>
      <c r="Q1404" s="1">
        <v>0.09</v>
      </c>
      <c r="R1404" s="1">
        <v>1.1339809250000001</v>
      </c>
      <c r="S1404" s="1">
        <v>0</v>
      </c>
    </row>
    <row r="1405" spans="1:19" s="1" customFormat="1" x14ac:dyDescent="0.25">
      <c r="A1405" s="1" t="s">
        <v>177</v>
      </c>
      <c r="B1405" s="1">
        <v>27.43</v>
      </c>
      <c r="C1405" s="1">
        <v>28.96</v>
      </c>
      <c r="N1405" s="1" t="s">
        <v>150</v>
      </c>
      <c r="Q1405" s="1">
        <v>0.32</v>
      </c>
      <c r="R1405" s="1">
        <v>2.5514570812500001</v>
      </c>
      <c r="S1405" s="1">
        <v>0</v>
      </c>
    </row>
    <row r="1406" spans="1:19" s="1" customFormat="1" x14ac:dyDescent="0.25">
      <c r="A1406" s="1" t="s">
        <v>177</v>
      </c>
      <c r="B1406" s="1">
        <v>28.96</v>
      </c>
      <c r="C1406" s="1">
        <v>30.48</v>
      </c>
      <c r="N1406" s="1" t="s">
        <v>150</v>
      </c>
      <c r="Q1406" s="1">
        <v>0.1</v>
      </c>
      <c r="R1406" s="1">
        <v>7.9378664750000008</v>
      </c>
      <c r="S1406" s="1">
        <v>0</v>
      </c>
    </row>
    <row r="1407" spans="1:19" s="1" customFormat="1" x14ac:dyDescent="0.25">
      <c r="A1407" s="1" t="s">
        <v>177</v>
      </c>
      <c r="B1407" s="1">
        <v>30.48</v>
      </c>
      <c r="C1407" s="1">
        <v>32</v>
      </c>
      <c r="N1407" s="1" t="s">
        <v>150</v>
      </c>
      <c r="Q1407" s="1">
        <v>0.23</v>
      </c>
      <c r="R1407" s="1">
        <v>38.838846681250004</v>
      </c>
      <c r="S1407" s="1">
        <v>0.82213617062500011</v>
      </c>
    </row>
    <row r="1408" spans="1:19" s="1" customFormat="1" x14ac:dyDescent="0.25">
      <c r="A1408" s="1" t="s">
        <v>177</v>
      </c>
      <c r="B1408" s="1">
        <v>32</v>
      </c>
      <c r="C1408" s="1">
        <v>33.53</v>
      </c>
      <c r="N1408" s="1" t="s">
        <v>150</v>
      </c>
      <c r="Q1408" s="1">
        <v>0.14000000000000001</v>
      </c>
      <c r="R1408" s="1">
        <v>6.2368950875000007</v>
      </c>
      <c r="S1408" s="1">
        <v>0.14174761562500002</v>
      </c>
    </row>
    <row r="1409" spans="1:19" s="1" customFormat="1" x14ac:dyDescent="0.25">
      <c r="A1409" s="1" t="s">
        <v>177</v>
      </c>
      <c r="B1409" s="1">
        <v>33.53</v>
      </c>
      <c r="C1409" s="1">
        <v>35.049999999999997</v>
      </c>
      <c r="N1409" s="1" t="s">
        <v>150</v>
      </c>
      <c r="Q1409" s="1">
        <v>0.1</v>
      </c>
      <c r="R1409" s="1">
        <v>2.5514570812500001</v>
      </c>
      <c r="S1409" s="1">
        <v>0</v>
      </c>
    </row>
    <row r="1410" spans="1:19" s="1" customFormat="1" x14ac:dyDescent="0.25">
      <c r="A1410" s="1" t="s">
        <v>177</v>
      </c>
      <c r="B1410" s="1">
        <v>35.049999999999997</v>
      </c>
      <c r="C1410" s="1">
        <v>38.1</v>
      </c>
      <c r="N1410" s="1" t="s">
        <v>150</v>
      </c>
      <c r="Q1410" s="1">
        <v>0.34</v>
      </c>
      <c r="R1410" s="1">
        <v>6.2368950875000007</v>
      </c>
      <c r="S1410" s="1">
        <v>0.36854380062499997</v>
      </c>
    </row>
    <row r="1411" spans="1:19" s="1" customFormat="1" x14ac:dyDescent="0.25">
      <c r="A1411" s="1" t="s">
        <v>177</v>
      </c>
      <c r="B1411" s="1">
        <v>38.1</v>
      </c>
      <c r="C1411" s="1">
        <v>41.15</v>
      </c>
      <c r="N1411" s="1" t="s">
        <v>150</v>
      </c>
      <c r="Q1411" s="1">
        <v>0.28999999999999998</v>
      </c>
      <c r="R1411" s="1">
        <v>26.365056506250003</v>
      </c>
      <c r="S1411" s="1">
        <v>0.17009713875000002</v>
      </c>
    </row>
    <row r="1412" spans="1:19" s="1" customFormat="1" x14ac:dyDescent="0.25">
      <c r="A1412" s="1" t="s">
        <v>177</v>
      </c>
      <c r="B1412" s="1">
        <v>41.15</v>
      </c>
      <c r="C1412" s="1">
        <v>42.67</v>
      </c>
      <c r="N1412" s="1" t="s">
        <v>150</v>
      </c>
      <c r="Q1412" s="1">
        <v>0.16</v>
      </c>
      <c r="R1412" s="1">
        <v>13.040780637500001</v>
      </c>
      <c r="S1412" s="1">
        <v>0.51029141624999996</v>
      </c>
    </row>
    <row r="1413" spans="1:19" s="1" customFormat="1" x14ac:dyDescent="0.25">
      <c r="A1413" s="1" t="s">
        <v>177</v>
      </c>
      <c r="B1413" s="1">
        <v>42.67</v>
      </c>
      <c r="C1413" s="1">
        <v>44.2</v>
      </c>
      <c r="N1413" s="1" t="s">
        <v>150</v>
      </c>
      <c r="Q1413" s="1">
        <v>0.15</v>
      </c>
      <c r="R1413" s="1">
        <v>7.9378664750000008</v>
      </c>
      <c r="S1413" s="1">
        <v>0.28349523125000003</v>
      </c>
    </row>
    <row r="1414" spans="1:19" s="1" customFormat="1" x14ac:dyDescent="0.25">
      <c r="A1414" s="1" t="s">
        <v>177</v>
      </c>
      <c r="B1414" s="1">
        <v>44.2</v>
      </c>
      <c r="C1414" s="1">
        <v>47.24</v>
      </c>
      <c r="N1414" s="1" t="s">
        <v>150</v>
      </c>
      <c r="Q1414" s="1">
        <v>0.1</v>
      </c>
      <c r="R1414" s="1">
        <v>2.2679618500000003</v>
      </c>
      <c r="S1414" s="1">
        <v>0</v>
      </c>
    </row>
    <row r="1415" spans="1:19" s="1" customFormat="1" x14ac:dyDescent="0.25">
      <c r="A1415" s="1" t="s">
        <v>177</v>
      </c>
      <c r="B1415" s="1">
        <v>47.24</v>
      </c>
      <c r="C1415" s="1">
        <v>50.29</v>
      </c>
      <c r="N1415" s="1" t="s">
        <v>150</v>
      </c>
      <c r="Q1415" s="1">
        <v>0.19</v>
      </c>
      <c r="R1415" s="1">
        <v>2.8349523125000005</v>
      </c>
      <c r="S1415" s="1">
        <v>0</v>
      </c>
    </row>
    <row r="1416" spans="1:19" s="1" customFormat="1" x14ac:dyDescent="0.25">
      <c r="A1416" s="1" t="s">
        <v>177</v>
      </c>
      <c r="B1416" s="1">
        <v>50.29</v>
      </c>
      <c r="C1416" s="1">
        <v>53.34</v>
      </c>
      <c r="N1416" s="1" t="s">
        <v>150</v>
      </c>
      <c r="Q1416" s="1">
        <v>0.22</v>
      </c>
      <c r="R1416" s="1">
        <v>11.056314018750001</v>
      </c>
      <c r="S1416" s="1">
        <v>0.79378664750000005</v>
      </c>
    </row>
    <row r="1417" spans="1:19" s="1" customFormat="1" x14ac:dyDescent="0.25">
      <c r="A1417" s="1" t="s">
        <v>177</v>
      </c>
      <c r="B1417" s="1">
        <v>53.34</v>
      </c>
      <c r="C1417" s="1">
        <v>56.39</v>
      </c>
      <c r="N1417" s="1" t="s">
        <v>150</v>
      </c>
      <c r="Q1417" s="1">
        <v>0.22</v>
      </c>
      <c r="R1417" s="1">
        <v>6.8038855500000004</v>
      </c>
      <c r="S1417" s="1">
        <v>0</v>
      </c>
    </row>
    <row r="1418" spans="1:19" s="1" customFormat="1" x14ac:dyDescent="0.25">
      <c r="A1418" s="1" t="s">
        <v>177</v>
      </c>
      <c r="B1418" s="1">
        <v>56.39</v>
      </c>
      <c r="C1418" s="1">
        <v>59.44</v>
      </c>
      <c r="N1418" s="1" t="s">
        <v>150</v>
      </c>
      <c r="Q1418" s="1">
        <v>0.19</v>
      </c>
      <c r="R1418" s="1">
        <v>8.5048569374999996</v>
      </c>
      <c r="S1418" s="1">
        <v>0</v>
      </c>
    </row>
    <row r="1419" spans="1:19" s="1" customFormat="1" x14ac:dyDescent="0.25">
      <c r="A1419" s="1" t="s">
        <v>177</v>
      </c>
      <c r="B1419" s="1">
        <v>59.44</v>
      </c>
      <c r="C1419" s="1">
        <v>63.09</v>
      </c>
      <c r="N1419" s="1" t="s">
        <v>150</v>
      </c>
      <c r="Q1419" s="1">
        <v>0.21</v>
      </c>
      <c r="R1419" s="1">
        <v>8.5048569374999996</v>
      </c>
      <c r="S1419" s="1">
        <v>0.82213617062500011</v>
      </c>
    </row>
    <row r="1420" spans="1:19" s="1" customFormat="1" x14ac:dyDescent="0.25">
      <c r="A1420" s="1" t="s">
        <v>177</v>
      </c>
      <c r="B1420" s="1">
        <v>63.09</v>
      </c>
      <c r="C1420" s="1">
        <v>63.4</v>
      </c>
      <c r="N1420" s="1" t="s">
        <v>150</v>
      </c>
      <c r="Q1420" s="1">
        <v>-1</v>
      </c>
      <c r="R1420" s="1">
        <v>24.380589887500001</v>
      </c>
      <c r="S1420" s="1">
        <v>0</v>
      </c>
    </row>
    <row r="1421" spans="1:19" s="1" customFormat="1" x14ac:dyDescent="0.25">
      <c r="A1421" s="1" t="s">
        <v>177</v>
      </c>
      <c r="B1421" s="1">
        <v>63.4</v>
      </c>
      <c r="C1421" s="1">
        <v>64.92</v>
      </c>
      <c r="N1421" s="1" t="s">
        <v>153</v>
      </c>
      <c r="Q1421" s="1">
        <v>0.83</v>
      </c>
      <c r="R1421" s="1">
        <v>24.380589887500001</v>
      </c>
      <c r="S1421" s="1">
        <v>0</v>
      </c>
    </row>
    <row r="1422" spans="1:19" s="1" customFormat="1" x14ac:dyDescent="0.25">
      <c r="A1422" s="1" t="s">
        <v>177</v>
      </c>
      <c r="B1422" s="1">
        <v>64.92</v>
      </c>
      <c r="C1422" s="1">
        <v>66.45</v>
      </c>
      <c r="N1422" s="1" t="s">
        <v>153</v>
      </c>
      <c r="Q1422" s="1">
        <v>1.1000000000000001</v>
      </c>
      <c r="R1422" s="1">
        <v>-28.349523125000001</v>
      </c>
      <c r="S1422" s="1">
        <v>-28.349523125000001</v>
      </c>
    </row>
    <row r="1423" spans="1:19" s="1" customFormat="1" x14ac:dyDescent="0.25">
      <c r="A1423" s="1" t="s">
        <v>177</v>
      </c>
      <c r="B1423" s="1">
        <v>66.45</v>
      </c>
      <c r="C1423" s="1">
        <v>67.97</v>
      </c>
      <c r="N1423" s="1" t="s">
        <v>153</v>
      </c>
      <c r="Q1423" s="1">
        <v>1.46</v>
      </c>
      <c r="R1423" s="1">
        <v>36.003894368750004</v>
      </c>
      <c r="S1423" s="1">
        <v>0.53864093937500002</v>
      </c>
    </row>
    <row r="1424" spans="1:19" s="1" customFormat="1" x14ac:dyDescent="0.25">
      <c r="A1424" s="1" t="s">
        <v>177</v>
      </c>
      <c r="B1424" s="1">
        <v>67.97</v>
      </c>
      <c r="C1424" s="1">
        <v>69.489999999999995</v>
      </c>
      <c r="N1424" s="1" t="s">
        <v>153</v>
      </c>
      <c r="Q1424" s="1">
        <v>0.19</v>
      </c>
      <c r="R1424" s="1">
        <v>3.4019427750000002</v>
      </c>
      <c r="S1424" s="1">
        <v>0</v>
      </c>
    </row>
    <row r="1425" spans="1:19" s="1" customFormat="1" x14ac:dyDescent="0.25">
      <c r="A1425" s="1" t="s">
        <v>177</v>
      </c>
      <c r="B1425" s="1">
        <v>69.489999999999995</v>
      </c>
      <c r="C1425" s="1">
        <v>71.02</v>
      </c>
      <c r="N1425" s="1" t="s">
        <v>153</v>
      </c>
      <c r="Q1425" s="1">
        <v>0.8</v>
      </c>
      <c r="R1425" s="1">
        <v>14.458256793750001</v>
      </c>
      <c r="S1425" s="1">
        <v>0</v>
      </c>
    </row>
    <row r="1426" spans="1:19" s="1" customFormat="1" x14ac:dyDescent="0.25">
      <c r="A1426" s="1" t="s">
        <v>177</v>
      </c>
      <c r="B1426" s="1">
        <v>71.02</v>
      </c>
      <c r="C1426" s="1">
        <v>72.540000000000006</v>
      </c>
      <c r="N1426" s="1" t="s">
        <v>153</v>
      </c>
      <c r="Q1426" s="1">
        <v>2.1</v>
      </c>
      <c r="R1426" s="1">
        <v>23.530104193749999</v>
      </c>
      <c r="S1426" s="1">
        <v>0.36854380062499997</v>
      </c>
    </row>
    <row r="1427" spans="1:19" s="1" customFormat="1" x14ac:dyDescent="0.25">
      <c r="A1427" s="1" t="s">
        <v>177</v>
      </c>
      <c r="B1427" s="1">
        <v>72.540000000000006</v>
      </c>
      <c r="C1427" s="1">
        <v>74.069999999999993</v>
      </c>
      <c r="N1427" s="1" t="s">
        <v>153</v>
      </c>
      <c r="Q1427" s="1">
        <v>2.5499999999999998</v>
      </c>
      <c r="R1427" s="1">
        <v>10.48932355625</v>
      </c>
      <c r="S1427" s="1">
        <v>0.42524284687500002</v>
      </c>
    </row>
    <row r="1428" spans="1:19" s="1" customFormat="1" x14ac:dyDescent="0.25">
      <c r="A1428" s="1" t="s">
        <v>177</v>
      </c>
      <c r="B1428" s="1">
        <v>74.069999999999993</v>
      </c>
      <c r="C1428" s="1">
        <v>75.59</v>
      </c>
      <c r="N1428" s="1" t="s">
        <v>153</v>
      </c>
      <c r="Q1428" s="1">
        <v>1.0900000000000001</v>
      </c>
      <c r="R1428" s="1">
        <v>19.8446661875</v>
      </c>
      <c r="S1428" s="1">
        <v>0.53864093937500002</v>
      </c>
    </row>
    <row r="1429" spans="1:19" s="1" customFormat="1" x14ac:dyDescent="0.25">
      <c r="A1429" s="1" t="s">
        <v>177</v>
      </c>
      <c r="B1429" s="1">
        <v>75.59</v>
      </c>
      <c r="C1429" s="1">
        <v>77.11</v>
      </c>
      <c r="N1429" s="1" t="s">
        <v>153</v>
      </c>
      <c r="Q1429" s="1">
        <v>1.6</v>
      </c>
      <c r="R1429" s="1">
        <v>20.695151881250002</v>
      </c>
      <c r="S1429" s="1">
        <v>0.62368950874999995</v>
      </c>
    </row>
    <row r="1430" spans="1:19" s="1" customFormat="1" x14ac:dyDescent="0.25">
      <c r="A1430" s="1" t="s">
        <v>177</v>
      </c>
      <c r="B1430" s="1">
        <v>77.11</v>
      </c>
      <c r="C1430" s="1">
        <v>78.64</v>
      </c>
      <c r="N1430" s="1" t="s">
        <v>153</v>
      </c>
      <c r="Q1430" s="1">
        <v>1.69</v>
      </c>
      <c r="R1430" s="1">
        <v>5.1029141625000003</v>
      </c>
      <c r="S1430" s="1">
        <v>0.39689332375000003</v>
      </c>
    </row>
    <row r="1431" spans="1:19" s="1" customFormat="1" x14ac:dyDescent="0.25">
      <c r="A1431" s="1" t="s">
        <v>177</v>
      </c>
      <c r="B1431" s="1">
        <v>78.64</v>
      </c>
      <c r="C1431" s="1">
        <v>80.16</v>
      </c>
      <c r="N1431" s="1" t="s">
        <v>153</v>
      </c>
      <c r="Q1431" s="1">
        <v>1.26</v>
      </c>
      <c r="R1431" s="1">
        <v>22.963113731250001</v>
      </c>
      <c r="S1431" s="1">
        <v>0.45359237000000002</v>
      </c>
    </row>
    <row r="1432" spans="1:19" s="1" customFormat="1" x14ac:dyDescent="0.25">
      <c r="A1432" s="1" t="s">
        <v>177</v>
      </c>
      <c r="B1432" s="1">
        <v>80.16</v>
      </c>
      <c r="C1432" s="1">
        <v>81.69</v>
      </c>
      <c r="N1432" s="1" t="s">
        <v>153</v>
      </c>
      <c r="Q1432" s="1">
        <v>1.48</v>
      </c>
      <c r="R1432" s="1">
        <v>34.019427749999998</v>
      </c>
      <c r="S1432" s="1">
        <v>5.131263685625</v>
      </c>
    </row>
    <row r="1433" spans="1:19" s="1" customFormat="1" x14ac:dyDescent="0.25">
      <c r="A1433" s="1" t="s">
        <v>177</v>
      </c>
      <c r="B1433" s="1">
        <v>81.69</v>
      </c>
      <c r="C1433" s="1">
        <v>83.21</v>
      </c>
      <c r="N1433" s="1" t="s">
        <v>153</v>
      </c>
      <c r="Q1433" s="1">
        <v>0.28999999999999998</v>
      </c>
      <c r="R1433" s="1">
        <v>2.2679618500000003</v>
      </c>
      <c r="S1433" s="1">
        <v>0</v>
      </c>
    </row>
    <row r="1434" spans="1:19" s="1" customFormat="1" x14ac:dyDescent="0.25">
      <c r="A1434" s="1" t="s">
        <v>177</v>
      </c>
      <c r="B1434" s="1">
        <v>83.21</v>
      </c>
      <c r="C1434" s="1">
        <v>84.73</v>
      </c>
      <c r="N1434" s="1" t="s">
        <v>153</v>
      </c>
      <c r="Q1434" s="1">
        <v>0.63</v>
      </c>
      <c r="R1434" s="1">
        <v>8.5048569374999996</v>
      </c>
      <c r="S1434" s="1">
        <v>0</v>
      </c>
    </row>
    <row r="1435" spans="1:19" s="1" customFormat="1" x14ac:dyDescent="0.25">
      <c r="A1435" s="1" t="s">
        <v>177</v>
      </c>
      <c r="B1435" s="1">
        <v>84.73</v>
      </c>
      <c r="C1435" s="1">
        <v>86.26</v>
      </c>
      <c r="N1435" s="1" t="s">
        <v>55</v>
      </c>
      <c r="Q1435" s="1">
        <v>-1</v>
      </c>
      <c r="R1435" s="1">
        <v>3.1184475437500003</v>
      </c>
      <c r="S1435" s="1">
        <v>0</v>
      </c>
    </row>
    <row r="1436" spans="1:19" s="1" customFormat="1" x14ac:dyDescent="0.25">
      <c r="A1436" s="1" t="s">
        <v>177</v>
      </c>
      <c r="B1436" s="1">
        <v>86.26</v>
      </c>
      <c r="C1436" s="1">
        <v>87.78</v>
      </c>
      <c r="N1436" s="1" t="s">
        <v>55</v>
      </c>
      <c r="Q1436" s="1">
        <v>-1</v>
      </c>
      <c r="R1436" s="1">
        <v>3.1184475437500003</v>
      </c>
      <c r="S1436" s="1">
        <v>0</v>
      </c>
    </row>
    <row r="1437" spans="1:19" s="1" customFormat="1" x14ac:dyDescent="0.25">
      <c r="A1437" s="1" t="s">
        <v>178</v>
      </c>
      <c r="B1437" s="1">
        <v>0</v>
      </c>
      <c r="C1437" s="1">
        <v>9.75</v>
      </c>
      <c r="N1437" s="1" t="s">
        <v>150</v>
      </c>
      <c r="Q1437" s="1">
        <v>0.04</v>
      </c>
      <c r="R1437" s="1">
        <v>-28.349523125000001</v>
      </c>
      <c r="S1437" s="1">
        <v>-28.349523125000001</v>
      </c>
    </row>
    <row r="1438" spans="1:19" s="1" customFormat="1" x14ac:dyDescent="0.25">
      <c r="A1438" s="1" t="s">
        <v>178</v>
      </c>
      <c r="B1438" s="1">
        <v>9.75</v>
      </c>
      <c r="C1438" s="1">
        <v>19.809999999999999</v>
      </c>
      <c r="N1438" s="1" t="s">
        <v>150</v>
      </c>
      <c r="Q1438" s="1">
        <v>0.12</v>
      </c>
      <c r="R1438" s="1">
        <v>-28.349523125000001</v>
      </c>
      <c r="S1438" s="1">
        <v>-28.349523125000001</v>
      </c>
    </row>
    <row r="1439" spans="1:19" s="1" customFormat="1" x14ac:dyDescent="0.25">
      <c r="A1439" s="1" t="s">
        <v>178</v>
      </c>
      <c r="B1439" s="1">
        <v>19.809999999999999</v>
      </c>
      <c r="C1439" s="1">
        <v>28.96</v>
      </c>
      <c r="N1439" s="1" t="s">
        <v>150</v>
      </c>
      <c r="Q1439" s="1">
        <v>0.14000000000000001</v>
      </c>
      <c r="R1439" s="1">
        <v>-28.349523125000001</v>
      </c>
      <c r="S1439" s="1">
        <v>-28.349523125000001</v>
      </c>
    </row>
    <row r="1440" spans="1:19" s="1" customFormat="1" x14ac:dyDescent="0.25">
      <c r="A1440" s="1" t="s">
        <v>178</v>
      </c>
      <c r="B1440" s="1">
        <v>28.96</v>
      </c>
      <c r="C1440" s="1">
        <v>41.45</v>
      </c>
      <c r="N1440" s="1" t="s">
        <v>150</v>
      </c>
      <c r="Q1440" s="1">
        <v>0.2</v>
      </c>
      <c r="R1440" s="1">
        <v>-28.349523125000001</v>
      </c>
      <c r="S1440" s="1">
        <v>-28.349523125000001</v>
      </c>
    </row>
    <row r="1441" spans="1:19" s="1" customFormat="1" x14ac:dyDescent="0.25">
      <c r="A1441" s="1" t="s">
        <v>178</v>
      </c>
      <c r="B1441" s="1">
        <v>41.45</v>
      </c>
      <c r="C1441" s="1">
        <v>44.2</v>
      </c>
      <c r="N1441" s="1" t="s">
        <v>150</v>
      </c>
      <c r="Q1441" s="1">
        <v>0.34</v>
      </c>
      <c r="R1441" s="1">
        <v>13.607771100000001</v>
      </c>
      <c r="S1441" s="1">
        <v>0</v>
      </c>
    </row>
    <row r="1442" spans="1:19" s="1" customFormat="1" x14ac:dyDescent="0.25">
      <c r="A1442" s="1" t="s">
        <v>178</v>
      </c>
      <c r="B1442" s="1">
        <v>44.2</v>
      </c>
      <c r="C1442" s="1">
        <v>45.72</v>
      </c>
      <c r="N1442" s="1" t="s">
        <v>150</v>
      </c>
      <c r="Q1442" s="1">
        <v>0.05</v>
      </c>
      <c r="R1442" s="1">
        <v>2.8349523125000005</v>
      </c>
      <c r="S1442" s="1">
        <v>0</v>
      </c>
    </row>
    <row r="1443" spans="1:19" s="1" customFormat="1" x14ac:dyDescent="0.25">
      <c r="A1443" s="1" t="s">
        <v>178</v>
      </c>
      <c r="B1443" s="1">
        <v>45.72</v>
      </c>
      <c r="C1443" s="1">
        <v>48.77</v>
      </c>
      <c r="N1443" s="1" t="s">
        <v>150</v>
      </c>
      <c r="Q1443" s="1">
        <v>0.05</v>
      </c>
      <c r="R1443" s="1">
        <v>1.4174761562500002</v>
      </c>
      <c r="S1443" s="1">
        <v>0.14174761562500002</v>
      </c>
    </row>
    <row r="1444" spans="1:19" s="1" customFormat="1" x14ac:dyDescent="0.25">
      <c r="A1444" s="1" t="s">
        <v>178</v>
      </c>
      <c r="B1444" s="1">
        <v>48.77</v>
      </c>
      <c r="C1444" s="1">
        <v>51.51</v>
      </c>
      <c r="N1444" s="1" t="s">
        <v>150</v>
      </c>
      <c r="Q1444" s="1">
        <v>0.15</v>
      </c>
      <c r="R1444" s="1">
        <v>4.5359237000000006</v>
      </c>
      <c r="S1444" s="1">
        <v>0</v>
      </c>
    </row>
    <row r="1445" spans="1:19" s="1" customFormat="1" x14ac:dyDescent="0.25">
      <c r="A1445" s="1" t="s">
        <v>178</v>
      </c>
      <c r="B1445" s="1">
        <v>51.51</v>
      </c>
      <c r="C1445" s="1">
        <v>53.04</v>
      </c>
      <c r="N1445" s="1" t="s">
        <v>150</v>
      </c>
      <c r="Q1445" s="1">
        <v>0.27</v>
      </c>
      <c r="R1445" s="1">
        <v>13.040780637500001</v>
      </c>
      <c r="S1445" s="1">
        <v>0</v>
      </c>
    </row>
    <row r="1446" spans="1:19" s="1" customFormat="1" x14ac:dyDescent="0.25">
      <c r="A1446" s="1" t="s">
        <v>178</v>
      </c>
      <c r="B1446" s="1">
        <v>53.04</v>
      </c>
      <c r="C1446" s="1">
        <v>54.56</v>
      </c>
      <c r="N1446" s="1" t="s">
        <v>150</v>
      </c>
      <c r="Q1446" s="1">
        <v>0.1</v>
      </c>
      <c r="R1446" s="1">
        <v>3.9689332375000004</v>
      </c>
      <c r="S1446" s="1">
        <v>0</v>
      </c>
    </row>
    <row r="1447" spans="1:19" s="1" customFormat="1" x14ac:dyDescent="0.25">
      <c r="A1447" s="1" t="s">
        <v>178</v>
      </c>
      <c r="B1447" s="1">
        <v>54.56</v>
      </c>
      <c r="C1447" s="1">
        <v>56.08</v>
      </c>
      <c r="N1447" s="1" t="s">
        <v>153</v>
      </c>
      <c r="Q1447" s="1">
        <v>1</v>
      </c>
      <c r="R1447" s="1">
        <v>35.436903906250002</v>
      </c>
      <c r="S1447" s="1">
        <v>0</v>
      </c>
    </row>
    <row r="1448" spans="1:19" s="1" customFormat="1" x14ac:dyDescent="0.25">
      <c r="A1448" s="1" t="s">
        <v>178</v>
      </c>
      <c r="B1448" s="1">
        <v>56.08</v>
      </c>
      <c r="C1448" s="1">
        <v>57.61</v>
      </c>
      <c r="N1448" s="1" t="s">
        <v>153</v>
      </c>
      <c r="Q1448" s="1">
        <v>0.86</v>
      </c>
      <c r="R1448" s="1">
        <v>36.287389600000004</v>
      </c>
      <c r="S1448" s="1">
        <v>0</v>
      </c>
    </row>
    <row r="1449" spans="1:19" s="1" customFormat="1" x14ac:dyDescent="0.25">
      <c r="A1449" s="1" t="s">
        <v>178</v>
      </c>
      <c r="B1449" s="1">
        <v>57.61</v>
      </c>
      <c r="C1449" s="1">
        <v>59.13</v>
      </c>
      <c r="N1449" s="1" t="s">
        <v>153</v>
      </c>
      <c r="Q1449" s="1">
        <v>1.53</v>
      </c>
      <c r="R1449" s="1">
        <v>19.8446661875</v>
      </c>
      <c r="S1449" s="1">
        <v>0</v>
      </c>
    </row>
    <row r="1450" spans="1:19" s="1" customFormat="1" x14ac:dyDescent="0.25">
      <c r="A1450" s="1" t="s">
        <v>178</v>
      </c>
      <c r="B1450" s="1">
        <v>59.13</v>
      </c>
      <c r="C1450" s="1">
        <v>60.66</v>
      </c>
      <c r="N1450" s="1" t="s">
        <v>153</v>
      </c>
      <c r="Q1450" s="1">
        <v>0.85</v>
      </c>
      <c r="R1450" s="1">
        <v>16.726218643749998</v>
      </c>
      <c r="S1450" s="1">
        <v>0.14174761562500002</v>
      </c>
    </row>
    <row r="1451" spans="1:19" s="1" customFormat="1" x14ac:dyDescent="0.25">
      <c r="A1451" s="1" t="s">
        <v>178</v>
      </c>
      <c r="B1451" s="1">
        <v>60.66</v>
      </c>
      <c r="C1451" s="1">
        <v>62.18</v>
      </c>
      <c r="N1451" s="1" t="s">
        <v>153</v>
      </c>
      <c r="Q1451" s="1">
        <v>1.58</v>
      </c>
      <c r="R1451" s="1">
        <v>29.766999281250001</v>
      </c>
      <c r="S1451" s="1">
        <v>0.19844666187500001</v>
      </c>
    </row>
    <row r="1452" spans="1:19" s="1" customFormat="1" x14ac:dyDescent="0.25">
      <c r="A1452" s="1" t="s">
        <v>178</v>
      </c>
      <c r="B1452" s="1">
        <v>62.18</v>
      </c>
      <c r="C1452" s="1">
        <v>63.7</v>
      </c>
      <c r="N1452" s="1" t="s">
        <v>153</v>
      </c>
      <c r="Q1452" s="1">
        <v>1.41</v>
      </c>
      <c r="R1452" s="1">
        <v>14.174761562500001</v>
      </c>
      <c r="S1452" s="1">
        <v>0.14174761562500002</v>
      </c>
    </row>
    <row r="1453" spans="1:19" s="1" customFormat="1" x14ac:dyDescent="0.25">
      <c r="A1453" s="1" t="s">
        <v>178</v>
      </c>
      <c r="B1453" s="1">
        <v>63.7</v>
      </c>
      <c r="C1453" s="1">
        <v>65.23</v>
      </c>
      <c r="N1453" s="1" t="s">
        <v>153</v>
      </c>
      <c r="Q1453" s="1">
        <v>2.15</v>
      </c>
      <c r="R1453" s="1">
        <v>21.829132806250001</v>
      </c>
      <c r="S1453" s="1">
        <v>0</v>
      </c>
    </row>
    <row r="1454" spans="1:19" s="1" customFormat="1" x14ac:dyDescent="0.25">
      <c r="A1454" s="1" t="s">
        <v>178</v>
      </c>
      <c r="B1454" s="1">
        <v>65.23</v>
      </c>
      <c r="C1454" s="1">
        <v>66.75</v>
      </c>
      <c r="N1454" s="1" t="s">
        <v>153</v>
      </c>
      <c r="Q1454" s="1">
        <v>2.15</v>
      </c>
      <c r="R1454" s="1">
        <v>42.240789456249999</v>
      </c>
      <c r="S1454" s="1">
        <v>0.42524284687500002</v>
      </c>
    </row>
    <row r="1455" spans="1:19" s="1" customFormat="1" x14ac:dyDescent="0.25">
      <c r="A1455" s="1" t="s">
        <v>178</v>
      </c>
      <c r="B1455" s="1">
        <v>66.75</v>
      </c>
      <c r="C1455" s="1">
        <v>68.28</v>
      </c>
      <c r="N1455" s="1" t="s">
        <v>153</v>
      </c>
      <c r="Q1455" s="1">
        <v>1</v>
      </c>
      <c r="R1455" s="1">
        <v>7.6543712437500009</v>
      </c>
      <c r="S1455" s="1">
        <v>0.14174761562500002</v>
      </c>
    </row>
    <row r="1456" spans="1:19" s="1" customFormat="1" x14ac:dyDescent="0.25">
      <c r="A1456" s="1" t="s">
        <v>178</v>
      </c>
      <c r="B1456" s="1">
        <v>68.28</v>
      </c>
      <c r="C1456" s="1">
        <v>69.8</v>
      </c>
      <c r="N1456" s="1" t="s">
        <v>153</v>
      </c>
      <c r="Q1456" s="1">
        <v>2.65</v>
      </c>
      <c r="R1456" s="1">
        <v>30.333989743750003</v>
      </c>
      <c r="S1456" s="1">
        <v>0.51029141624999996</v>
      </c>
    </row>
    <row r="1457" spans="1:19" s="1" customFormat="1" x14ac:dyDescent="0.25">
      <c r="A1457" s="1" t="s">
        <v>178</v>
      </c>
      <c r="B1457" s="1">
        <v>69.8</v>
      </c>
      <c r="C1457" s="1">
        <v>71.319999999999993</v>
      </c>
      <c r="N1457" s="1" t="s">
        <v>153</v>
      </c>
      <c r="Q1457" s="1">
        <v>3.01</v>
      </c>
      <c r="R1457" s="1">
        <v>23.246608962499998</v>
      </c>
      <c r="S1457" s="1">
        <v>0.59533998562500001</v>
      </c>
    </row>
    <row r="1458" spans="1:19" s="1" customFormat="1" x14ac:dyDescent="0.25">
      <c r="A1458" s="1" t="s">
        <v>178</v>
      </c>
      <c r="B1458" s="1">
        <v>71.319999999999993</v>
      </c>
      <c r="C1458" s="1">
        <v>72.849999999999994</v>
      </c>
      <c r="N1458" s="1" t="s">
        <v>153</v>
      </c>
      <c r="Q1458" s="1">
        <v>0.93</v>
      </c>
      <c r="R1458" s="1">
        <v>4.2524284687499998</v>
      </c>
      <c r="S1458" s="1">
        <v>0.36854380062499997</v>
      </c>
    </row>
    <row r="1459" spans="1:19" s="1" customFormat="1" x14ac:dyDescent="0.25">
      <c r="A1459" s="1" t="s">
        <v>178</v>
      </c>
      <c r="B1459" s="1">
        <v>72.849999999999994</v>
      </c>
      <c r="C1459" s="1">
        <v>73.760000000000005</v>
      </c>
      <c r="N1459" s="1" t="s">
        <v>153</v>
      </c>
      <c r="Q1459" s="1">
        <v>1.61</v>
      </c>
      <c r="R1459" s="1">
        <v>8.2213617062500006</v>
      </c>
      <c r="S1459" s="1">
        <v>0.42524284687500002</v>
      </c>
    </row>
    <row r="1460" spans="1:19" s="1" customFormat="1" x14ac:dyDescent="0.25">
      <c r="A1460" s="1" t="s">
        <v>178</v>
      </c>
      <c r="B1460" s="1">
        <v>73.760000000000005</v>
      </c>
      <c r="C1460" s="1">
        <v>76.2</v>
      </c>
      <c r="N1460" s="1" t="s">
        <v>55</v>
      </c>
      <c r="Q1460" s="1">
        <v>-1</v>
      </c>
      <c r="R1460" s="1">
        <v>4.8194189312500004</v>
      </c>
      <c r="S1460" s="1">
        <v>0.14174761562500002</v>
      </c>
    </row>
    <row r="1461" spans="1:19" s="1" customFormat="1" x14ac:dyDescent="0.25">
      <c r="A1461" s="1" t="s">
        <v>179</v>
      </c>
      <c r="B1461" s="1">
        <v>0</v>
      </c>
      <c r="C1461" s="1">
        <v>6.1</v>
      </c>
      <c r="N1461" s="1" t="s">
        <v>150</v>
      </c>
      <c r="Q1461" s="1">
        <v>0.12</v>
      </c>
      <c r="R1461" s="1">
        <v>-28.349523125000001</v>
      </c>
      <c r="S1461" s="1">
        <v>-28.349523125000001</v>
      </c>
    </row>
    <row r="1462" spans="1:19" s="1" customFormat="1" x14ac:dyDescent="0.25">
      <c r="A1462" s="1" t="s">
        <v>179</v>
      </c>
      <c r="B1462" s="1">
        <v>6.1</v>
      </c>
      <c r="C1462" s="1">
        <v>12.19</v>
      </c>
      <c r="N1462" s="1" t="s">
        <v>150</v>
      </c>
      <c r="Q1462" s="1">
        <v>0.15</v>
      </c>
      <c r="R1462" s="1">
        <v>-28.349523125000001</v>
      </c>
      <c r="S1462" s="1">
        <v>-28.349523125000001</v>
      </c>
    </row>
    <row r="1463" spans="1:19" s="1" customFormat="1" x14ac:dyDescent="0.25">
      <c r="A1463" s="1" t="s">
        <v>179</v>
      </c>
      <c r="B1463" s="1">
        <v>12.19</v>
      </c>
      <c r="C1463" s="1">
        <v>16.760000000000002</v>
      </c>
      <c r="N1463" s="1" t="s">
        <v>150</v>
      </c>
      <c r="Q1463" s="1">
        <v>0.25</v>
      </c>
      <c r="R1463" s="1">
        <v>-28.349523125000001</v>
      </c>
      <c r="S1463" s="1">
        <v>-28.349523125000001</v>
      </c>
    </row>
    <row r="1464" spans="1:19" s="1" customFormat="1" x14ac:dyDescent="0.25">
      <c r="A1464" s="1" t="s">
        <v>179</v>
      </c>
      <c r="B1464" s="1">
        <v>16.760000000000002</v>
      </c>
      <c r="C1464" s="1">
        <v>22.25</v>
      </c>
      <c r="N1464" s="1" t="s">
        <v>55</v>
      </c>
      <c r="Q1464" s="1">
        <v>0.21</v>
      </c>
      <c r="R1464" s="1">
        <v>-28.349523125000001</v>
      </c>
      <c r="S1464" s="1">
        <v>-28.349523125000001</v>
      </c>
    </row>
    <row r="1465" spans="1:19" s="1" customFormat="1" x14ac:dyDescent="0.25">
      <c r="A1465" s="1" t="s">
        <v>179</v>
      </c>
      <c r="B1465" s="1">
        <v>22.25</v>
      </c>
      <c r="C1465" s="1">
        <v>53.34</v>
      </c>
      <c r="N1465" s="1" t="s">
        <v>150</v>
      </c>
      <c r="Q1465" s="1">
        <v>-1</v>
      </c>
      <c r="R1465" s="1">
        <v>-28.349523125000001</v>
      </c>
      <c r="S1465" s="1">
        <v>-28.349523125000001</v>
      </c>
    </row>
    <row r="1466" spans="1:19" s="1" customFormat="1" x14ac:dyDescent="0.25">
      <c r="A1466" s="1" t="s">
        <v>179</v>
      </c>
      <c r="B1466" s="1">
        <v>53.34</v>
      </c>
      <c r="C1466" s="1">
        <v>53.95</v>
      </c>
      <c r="N1466" s="1" t="s">
        <v>153</v>
      </c>
      <c r="Q1466" s="1">
        <v>-1</v>
      </c>
      <c r="R1466" s="1">
        <v>20.978647112499999</v>
      </c>
      <c r="S1466" s="1">
        <v>0</v>
      </c>
    </row>
    <row r="1467" spans="1:19" s="1" customFormat="1" x14ac:dyDescent="0.25">
      <c r="A1467" s="1" t="s">
        <v>179</v>
      </c>
      <c r="B1467" s="1">
        <v>53.95</v>
      </c>
      <c r="C1467" s="1">
        <v>55.47</v>
      </c>
      <c r="N1467" s="1" t="s">
        <v>153</v>
      </c>
      <c r="Q1467" s="1">
        <v>0.25</v>
      </c>
      <c r="R1467" s="1">
        <v>20.978647112499999</v>
      </c>
      <c r="S1467" s="1">
        <v>0</v>
      </c>
    </row>
    <row r="1468" spans="1:19" s="1" customFormat="1" x14ac:dyDescent="0.25">
      <c r="A1468" s="1" t="s">
        <v>179</v>
      </c>
      <c r="B1468" s="1">
        <v>55.47</v>
      </c>
      <c r="C1468" s="1">
        <v>57</v>
      </c>
      <c r="N1468" s="1" t="s">
        <v>153</v>
      </c>
      <c r="Q1468" s="1">
        <v>0.55000000000000004</v>
      </c>
      <c r="R1468" s="1">
        <v>31.751465900000003</v>
      </c>
      <c r="S1468" s="1">
        <v>0</v>
      </c>
    </row>
    <row r="1469" spans="1:19" s="1" customFormat="1" x14ac:dyDescent="0.25">
      <c r="A1469" s="1" t="s">
        <v>179</v>
      </c>
      <c r="B1469" s="1">
        <v>57</v>
      </c>
      <c r="C1469" s="1">
        <v>58.52</v>
      </c>
      <c r="N1469" s="1" t="s">
        <v>153</v>
      </c>
      <c r="Q1469" s="1">
        <v>0.24</v>
      </c>
      <c r="R1469" s="1">
        <v>11.339809250000002</v>
      </c>
      <c r="S1469" s="1">
        <v>0</v>
      </c>
    </row>
    <row r="1470" spans="1:19" s="1" customFormat="1" x14ac:dyDescent="0.25">
      <c r="A1470" s="1" t="s">
        <v>179</v>
      </c>
      <c r="B1470" s="1">
        <v>58.52</v>
      </c>
      <c r="C1470" s="1">
        <v>60.05</v>
      </c>
      <c r="N1470" s="1" t="s">
        <v>153</v>
      </c>
      <c r="Q1470" s="1">
        <v>0.15</v>
      </c>
      <c r="R1470" s="1">
        <v>8.2213617062500006</v>
      </c>
      <c r="S1470" s="1">
        <v>0</v>
      </c>
    </row>
    <row r="1471" spans="1:19" s="1" customFormat="1" x14ac:dyDescent="0.25">
      <c r="A1471" s="1" t="s">
        <v>179</v>
      </c>
      <c r="B1471" s="1">
        <v>60.05</v>
      </c>
      <c r="C1471" s="1">
        <v>61.57</v>
      </c>
      <c r="N1471" s="1" t="s">
        <v>153</v>
      </c>
      <c r="Q1471" s="1">
        <v>0.53</v>
      </c>
      <c r="R1471" s="1">
        <v>13.607771100000001</v>
      </c>
      <c r="S1471" s="1">
        <v>0</v>
      </c>
    </row>
    <row r="1472" spans="1:19" s="1" customFormat="1" x14ac:dyDescent="0.25">
      <c r="A1472" s="1" t="s">
        <v>179</v>
      </c>
      <c r="B1472" s="1">
        <v>61.57</v>
      </c>
      <c r="C1472" s="1">
        <v>63.09</v>
      </c>
      <c r="N1472" s="1" t="s">
        <v>153</v>
      </c>
      <c r="Q1472" s="1">
        <v>0.66</v>
      </c>
      <c r="R1472" s="1">
        <v>38.838846681250004</v>
      </c>
      <c r="S1472" s="1">
        <v>0</v>
      </c>
    </row>
    <row r="1473" spans="1:19" s="1" customFormat="1" x14ac:dyDescent="0.25">
      <c r="A1473" s="1" t="s">
        <v>179</v>
      </c>
      <c r="B1473" s="1">
        <v>63.09</v>
      </c>
      <c r="C1473" s="1">
        <v>64.62</v>
      </c>
      <c r="N1473" s="1" t="s">
        <v>153</v>
      </c>
      <c r="Q1473" s="1">
        <v>1.36</v>
      </c>
      <c r="R1473" s="1">
        <v>48.194189312500001</v>
      </c>
      <c r="S1473" s="1">
        <v>0.17009713875000002</v>
      </c>
    </row>
    <row r="1474" spans="1:19" s="1" customFormat="1" x14ac:dyDescent="0.25">
      <c r="A1474" s="1" t="s">
        <v>179</v>
      </c>
      <c r="B1474" s="1">
        <v>64.62</v>
      </c>
      <c r="C1474" s="1">
        <v>66.14</v>
      </c>
      <c r="N1474" s="1" t="s">
        <v>153</v>
      </c>
      <c r="Q1474" s="1">
        <v>0.86</v>
      </c>
      <c r="R1474" s="1">
        <v>25.23107558125</v>
      </c>
      <c r="S1474" s="1">
        <v>0</v>
      </c>
    </row>
    <row r="1475" spans="1:19" s="1" customFormat="1" x14ac:dyDescent="0.25">
      <c r="A1475" s="1" t="s">
        <v>179</v>
      </c>
      <c r="B1475" s="1">
        <v>66.14</v>
      </c>
      <c r="C1475" s="1">
        <v>67.67</v>
      </c>
      <c r="N1475" s="1" t="s">
        <v>153</v>
      </c>
      <c r="Q1475" s="1">
        <v>1.0900000000000001</v>
      </c>
      <c r="R1475" s="1">
        <v>43.091275150000001</v>
      </c>
      <c r="S1475" s="1">
        <v>0.19844666187500001</v>
      </c>
    </row>
    <row r="1476" spans="1:19" s="1" customFormat="1" x14ac:dyDescent="0.25">
      <c r="A1476" s="1" t="s">
        <v>179</v>
      </c>
      <c r="B1476" s="1">
        <v>67.67</v>
      </c>
      <c r="C1476" s="1">
        <v>69.489999999999995</v>
      </c>
      <c r="N1476" s="1" t="s">
        <v>153</v>
      </c>
      <c r="Q1476" s="1">
        <v>0.24</v>
      </c>
      <c r="R1476" s="1">
        <v>7.0873807812500003</v>
      </c>
      <c r="S1476" s="1">
        <v>0.25514570812499998</v>
      </c>
    </row>
    <row r="1477" spans="1:19" s="1" customFormat="1" x14ac:dyDescent="0.25">
      <c r="A1477" s="1" t="s">
        <v>179</v>
      </c>
      <c r="B1477" s="1">
        <v>69.489999999999995</v>
      </c>
      <c r="C1477" s="1">
        <v>71.02</v>
      </c>
      <c r="N1477" s="1" t="s">
        <v>153</v>
      </c>
      <c r="Q1477" s="1">
        <v>0.75</v>
      </c>
      <c r="R1477" s="1">
        <v>15.025247256250001</v>
      </c>
      <c r="S1477" s="1">
        <v>0.14174761562500002</v>
      </c>
    </row>
    <row r="1478" spans="1:19" s="1" customFormat="1" x14ac:dyDescent="0.25">
      <c r="A1478" s="1" t="s">
        <v>179</v>
      </c>
      <c r="B1478" s="1">
        <v>71.02</v>
      </c>
      <c r="C1478" s="1">
        <v>72.540000000000006</v>
      </c>
      <c r="N1478" s="1" t="s">
        <v>153</v>
      </c>
      <c r="Q1478" s="1">
        <v>0.89</v>
      </c>
      <c r="R1478" s="1">
        <v>9.3553426312500001</v>
      </c>
      <c r="S1478" s="1">
        <v>0.31184475437499998</v>
      </c>
    </row>
    <row r="1479" spans="1:19" s="1" customFormat="1" x14ac:dyDescent="0.25">
      <c r="A1479" s="1" t="s">
        <v>179</v>
      </c>
      <c r="B1479" s="1">
        <v>72.540000000000006</v>
      </c>
      <c r="C1479" s="1">
        <v>74.069999999999993</v>
      </c>
      <c r="N1479" s="1" t="s">
        <v>153</v>
      </c>
      <c r="Q1479" s="1">
        <v>1.51</v>
      </c>
      <c r="R1479" s="1">
        <v>8.7883521687500004</v>
      </c>
      <c r="S1479" s="1">
        <v>0.34019427750000003</v>
      </c>
    </row>
    <row r="1480" spans="1:19" s="1" customFormat="1" x14ac:dyDescent="0.25">
      <c r="A1480" s="1" t="s">
        <v>179</v>
      </c>
      <c r="B1480" s="1">
        <v>74.069999999999993</v>
      </c>
      <c r="C1480" s="1">
        <v>76.2</v>
      </c>
      <c r="N1480" s="1" t="s">
        <v>55</v>
      </c>
      <c r="Q1480" s="1">
        <v>0.19</v>
      </c>
      <c r="R1480" s="1">
        <v>-28.349523125000001</v>
      </c>
      <c r="S1480" s="1">
        <v>-28.349523125000001</v>
      </c>
    </row>
    <row r="1481" spans="1:19" s="1" customFormat="1" x14ac:dyDescent="0.25">
      <c r="A1481" s="1" t="s">
        <v>180</v>
      </c>
      <c r="B1481" s="1">
        <v>0</v>
      </c>
      <c r="C1481" s="1">
        <v>10.36</v>
      </c>
      <c r="N1481" s="1" t="s">
        <v>150</v>
      </c>
      <c r="Q1481" s="1">
        <v>0.12</v>
      </c>
      <c r="R1481" s="1">
        <v>-28.349523125000001</v>
      </c>
      <c r="S1481" s="1">
        <v>-28.349523125000001</v>
      </c>
    </row>
    <row r="1482" spans="1:19" s="1" customFormat="1" x14ac:dyDescent="0.25">
      <c r="A1482" s="1" t="s">
        <v>180</v>
      </c>
      <c r="B1482" s="1">
        <v>10.36</v>
      </c>
      <c r="C1482" s="1">
        <v>12.19</v>
      </c>
      <c r="N1482" s="1" t="s">
        <v>150</v>
      </c>
      <c r="Q1482" s="1">
        <v>0.11</v>
      </c>
      <c r="R1482" s="1">
        <v>-28.349523125000001</v>
      </c>
      <c r="S1482" s="1">
        <v>-28.349523125000001</v>
      </c>
    </row>
    <row r="1483" spans="1:19" s="1" customFormat="1" x14ac:dyDescent="0.25">
      <c r="A1483" s="1" t="s">
        <v>180</v>
      </c>
      <c r="B1483" s="1">
        <v>12.19</v>
      </c>
      <c r="C1483" s="1">
        <v>16.760000000000002</v>
      </c>
      <c r="N1483" s="1" t="s">
        <v>150</v>
      </c>
      <c r="Q1483" s="1">
        <v>0.16</v>
      </c>
      <c r="R1483" s="1">
        <v>-28.349523125000001</v>
      </c>
      <c r="S1483" s="1">
        <v>-28.349523125000001</v>
      </c>
    </row>
    <row r="1484" spans="1:19" s="1" customFormat="1" x14ac:dyDescent="0.25">
      <c r="A1484" s="1" t="s">
        <v>180</v>
      </c>
      <c r="B1484" s="1">
        <v>16.760000000000002</v>
      </c>
      <c r="C1484" s="1">
        <v>19.809999999999999</v>
      </c>
      <c r="N1484" s="1" t="s">
        <v>150</v>
      </c>
      <c r="Q1484" s="1">
        <v>0.45</v>
      </c>
      <c r="R1484" s="1">
        <v>-28.349523125000001</v>
      </c>
      <c r="S1484" s="1">
        <v>-28.349523125000001</v>
      </c>
    </row>
    <row r="1485" spans="1:19" s="1" customFormat="1" x14ac:dyDescent="0.25">
      <c r="A1485" s="1" t="s">
        <v>180</v>
      </c>
      <c r="B1485" s="1">
        <v>19.809999999999999</v>
      </c>
      <c r="C1485" s="1">
        <v>20.73</v>
      </c>
      <c r="N1485" s="1" t="s">
        <v>150</v>
      </c>
      <c r="Q1485" s="1">
        <v>0.15</v>
      </c>
      <c r="R1485" s="1">
        <v>-28.349523125000001</v>
      </c>
      <c r="S1485" s="1">
        <v>-28.349523125000001</v>
      </c>
    </row>
    <row r="1486" spans="1:19" s="1" customFormat="1" x14ac:dyDescent="0.25">
      <c r="A1486" s="1" t="s">
        <v>180</v>
      </c>
      <c r="B1486" s="1">
        <v>20.73</v>
      </c>
      <c r="C1486" s="1">
        <v>22.86</v>
      </c>
      <c r="N1486" s="1" t="s">
        <v>150</v>
      </c>
      <c r="Q1486" s="1">
        <v>0.15</v>
      </c>
      <c r="R1486" s="1">
        <v>6.8038855500000004</v>
      </c>
      <c r="S1486" s="1">
        <v>0</v>
      </c>
    </row>
    <row r="1487" spans="1:19" s="1" customFormat="1" x14ac:dyDescent="0.25">
      <c r="A1487" s="1" t="s">
        <v>180</v>
      </c>
      <c r="B1487" s="1">
        <v>22.86</v>
      </c>
      <c r="C1487" s="1">
        <v>25.91</v>
      </c>
      <c r="N1487" s="1" t="s">
        <v>150</v>
      </c>
      <c r="Q1487" s="1">
        <v>0.42</v>
      </c>
      <c r="R1487" s="1">
        <v>26.081561275000002</v>
      </c>
      <c r="S1487" s="1">
        <v>0.31184475437499998</v>
      </c>
    </row>
    <row r="1488" spans="1:19" s="1" customFormat="1" x14ac:dyDescent="0.25">
      <c r="A1488" s="1" t="s">
        <v>180</v>
      </c>
      <c r="B1488" s="1">
        <v>25.91</v>
      </c>
      <c r="C1488" s="1">
        <v>27.43</v>
      </c>
      <c r="N1488" s="1" t="s">
        <v>150</v>
      </c>
      <c r="Q1488" s="1">
        <v>0.42</v>
      </c>
      <c r="R1488" s="1">
        <v>1.4174761562500002</v>
      </c>
      <c r="S1488" s="1">
        <v>0</v>
      </c>
    </row>
    <row r="1489" spans="1:19" s="1" customFormat="1" x14ac:dyDescent="0.25">
      <c r="A1489" s="1" t="s">
        <v>180</v>
      </c>
      <c r="B1489" s="1">
        <v>27.43</v>
      </c>
      <c r="C1489" s="1">
        <v>30.48</v>
      </c>
      <c r="N1489" s="1" t="s">
        <v>150</v>
      </c>
      <c r="Q1489" s="1">
        <v>0.31</v>
      </c>
      <c r="R1489" s="1">
        <v>0</v>
      </c>
      <c r="S1489" s="1">
        <v>0</v>
      </c>
    </row>
    <row r="1490" spans="1:19" s="1" customFormat="1" x14ac:dyDescent="0.25">
      <c r="A1490" s="1" t="s">
        <v>180</v>
      </c>
      <c r="B1490" s="1">
        <v>30.48</v>
      </c>
      <c r="C1490" s="1">
        <v>32</v>
      </c>
      <c r="N1490" s="1" t="s">
        <v>150</v>
      </c>
      <c r="Q1490" s="1">
        <v>0.31</v>
      </c>
      <c r="R1490" s="1">
        <v>0.28349523125000003</v>
      </c>
      <c r="S1490" s="1">
        <v>0</v>
      </c>
    </row>
    <row r="1491" spans="1:19" s="1" customFormat="1" x14ac:dyDescent="0.25">
      <c r="A1491" s="1" t="s">
        <v>180</v>
      </c>
      <c r="B1491" s="1">
        <v>32</v>
      </c>
      <c r="C1491" s="1">
        <v>35.049999999999997</v>
      </c>
      <c r="N1491" s="1" t="s">
        <v>150</v>
      </c>
      <c r="Q1491" s="1">
        <v>0.44</v>
      </c>
      <c r="R1491" s="1">
        <v>0</v>
      </c>
      <c r="S1491" s="1">
        <v>0</v>
      </c>
    </row>
    <row r="1492" spans="1:19" s="1" customFormat="1" x14ac:dyDescent="0.25">
      <c r="A1492" s="1" t="s">
        <v>180</v>
      </c>
      <c r="B1492" s="1">
        <v>35.049999999999997</v>
      </c>
      <c r="C1492" s="1">
        <v>36.58</v>
      </c>
      <c r="N1492" s="1" t="s">
        <v>150</v>
      </c>
      <c r="Q1492" s="1">
        <v>0.44</v>
      </c>
      <c r="R1492" s="1">
        <v>3.9689332375000004</v>
      </c>
      <c r="S1492" s="1">
        <v>0</v>
      </c>
    </row>
    <row r="1493" spans="1:19" s="1" customFormat="1" x14ac:dyDescent="0.25">
      <c r="A1493" s="1" t="s">
        <v>180</v>
      </c>
      <c r="B1493" s="1">
        <v>36.58</v>
      </c>
      <c r="C1493" s="1">
        <v>39.619999999999997</v>
      </c>
      <c r="N1493" s="1" t="s">
        <v>150</v>
      </c>
      <c r="Q1493" s="1">
        <v>0.2</v>
      </c>
      <c r="R1493" s="1">
        <v>0</v>
      </c>
      <c r="S1493" s="1">
        <v>0</v>
      </c>
    </row>
    <row r="1494" spans="1:19" s="1" customFormat="1" x14ac:dyDescent="0.25">
      <c r="A1494" s="1" t="s">
        <v>180</v>
      </c>
      <c r="B1494" s="1">
        <v>39.619999999999997</v>
      </c>
      <c r="C1494" s="1">
        <v>42.67</v>
      </c>
      <c r="N1494" s="1" t="s">
        <v>150</v>
      </c>
      <c r="Q1494" s="1">
        <v>0.2</v>
      </c>
      <c r="R1494" s="1">
        <v>1.7009713875000001</v>
      </c>
      <c r="S1494" s="1">
        <v>0</v>
      </c>
    </row>
    <row r="1495" spans="1:19" s="1" customFormat="1" x14ac:dyDescent="0.25">
      <c r="A1495" s="1" t="s">
        <v>180</v>
      </c>
      <c r="B1495" s="1">
        <v>42.67</v>
      </c>
      <c r="C1495" s="1">
        <v>45.72</v>
      </c>
      <c r="N1495" s="1" t="s">
        <v>150</v>
      </c>
      <c r="Q1495" s="1">
        <v>-1</v>
      </c>
      <c r="R1495" s="1">
        <v>4.8194189312500004</v>
      </c>
      <c r="S1495" s="1">
        <v>0</v>
      </c>
    </row>
    <row r="1496" spans="1:19" s="1" customFormat="1" x14ac:dyDescent="0.25">
      <c r="A1496" s="1" t="s">
        <v>180</v>
      </c>
      <c r="B1496" s="1">
        <v>45.72</v>
      </c>
      <c r="C1496" s="1">
        <v>46.94</v>
      </c>
      <c r="N1496" s="1" t="s">
        <v>150</v>
      </c>
      <c r="Q1496" s="1">
        <v>-1</v>
      </c>
      <c r="R1496" s="1">
        <v>-28.349523125000001</v>
      </c>
      <c r="S1496" s="1">
        <v>-28.349523125000001</v>
      </c>
    </row>
    <row r="1497" spans="1:19" s="1" customFormat="1" x14ac:dyDescent="0.25">
      <c r="A1497" s="1" t="s">
        <v>181</v>
      </c>
      <c r="B1497" s="1">
        <v>0</v>
      </c>
      <c r="C1497" s="1">
        <v>33.53</v>
      </c>
      <c r="N1497" s="1" t="s">
        <v>150</v>
      </c>
      <c r="Q1497" s="1">
        <v>-1</v>
      </c>
      <c r="R1497" s="1">
        <v>-28.349523125000001</v>
      </c>
      <c r="S1497" s="1">
        <v>-28.349523125000001</v>
      </c>
    </row>
    <row r="1498" spans="1:19" s="1" customFormat="1" x14ac:dyDescent="0.25">
      <c r="A1498" s="1" t="s">
        <v>181</v>
      </c>
      <c r="B1498" s="1">
        <v>33.53</v>
      </c>
      <c r="C1498" s="1">
        <v>39.619999999999997</v>
      </c>
      <c r="N1498" s="1" t="s">
        <v>150</v>
      </c>
      <c r="Q1498" s="1">
        <v>0.16</v>
      </c>
      <c r="R1498" s="1">
        <v>-28.349523125000001</v>
      </c>
      <c r="S1498" s="1">
        <v>-28.349523125000001</v>
      </c>
    </row>
    <row r="1499" spans="1:19" s="1" customFormat="1" x14ac:dyDescent="0.25">
      <c r="A1499" s="1" t="s">
        <v>181</v>
      </c>
      <c r="B1499" s="1">
        <v>39.619999999999997</v>
      </c>
      <c r="C1499" s="1">
        <v>42.67</v>
      </c>
      <c r="N1499" s="1" t="s">
        <v>150</v>
      </c>
      <c r="Q1499" s="1">
        <v>0.15</v>
      </c>
      <c r="R1499" s="1">
        <v>-28.349523125000001</v>
      </c>
      <c r="S1499" s="1">
        <v>-28.349523125000001</v>
      </c>
    </row>
    <row r="1500" spans="1:19" s="1" customFormat="1" x14ac:dyDescent="0.25">
      <c r="A1500" s="1" t="s">
        <v>181</v>
      </c>
      <c r="B1500" s="1">
        <v>42.67</v>
      </c>
      <c r="C1500" s="1">
        <v>48.77</v>
      </c>
      <c r="N1500" s="1" t="s">
        <v>150</v>
      </c>
      <c r="Q1500" s="1">
        <v>0.17</v>
      </c>
      <c r="R1500" s="1">
        <v>-28.349523125000001</v>
      </c>
      <c r="S1500" s="1">
        <v>-28.349523125000001</v>
      </c>
    </row>
    <row r="1501" spans="1:19" s="1" customFormat="1" x14ac:dyDescent="0.25">
      <c r="A1501" s="1" t="s">
        <v>181</v>
      </c>
      <c r="B1501" s="1">
        <v>48.77</v>
      </c>
      <c r="C1501" s="1">
        <v>51.82</v>
      </c>
      <c r="N1501" s="1" t="s">
        <v>150</v>
      </c>
      <c r="Q1501" s="1">
        <v>0.44</v>
      </c>
      <c r="R1501" s="1">
        <v>-28.349523125000001</v>
      </c>
      <c r="S1501" s="1">
        <v>-28.349523125000001</v>
      </c>
    </row>
    <row r="1502" spans="1:19" s="1" customFormat="1" x14ac:dyDescent="0.25">
      <c r="A1502" s="1" t="s">
        <v>181</v>
      </c>
      <c r="B1502" s="1">
        <v>51.82</v>
      </c>
      <c r="C1502" s="1">
        <v>54.86</v>
      </c>
      <c r="N1502" s="1" t="s">
        <v>150</v>
      </c>
      <c r="Q1502" s="1">
        <v>0.06</v>
      </c>
      <c r="R1502" s="1">
        <v>-28.349523125000001</v>
      </c>
      <c r="S1502" s="1">
        <v>-28.349523125000001</v>
      </c>
    </row>
    <row r="1503" spans="1:19" s="1" customFormat="1" x14ac:dyDescent="0.25">
      <c r="A1503" s="1" t="s">
        <v>181</v>
      </c>
      <c r="B1503" s="1">
        <v>54.86</v>
      </c>
      <c r="C1503" s="1">
        <v>55.78</v>
      </c>
      <c r="N1503" s="1" t="s">
        <v>150</v>
      </c>
      <c r="Q1503" s="1">
        <v>0.22</v>
      </c>
      <c r="R1503" s="1">
        <v>-28.349523125000001</v>
      </c>
      <c r="S1503" s="1">
        <v>-28.349523125000001</v>
      </c>
    </row>
    <row r="1504" spans="1:19" s="1" customFormat="1" x14ac:dyDescent="0.25">
      <c r="A1504" s="1" t="s">
        <v>181</v>
      </c>
      <c r="B1504" s="1">
        <v>55.78</v>
      </c>
      <c r="C1504" s="1">
        <v>57</v>
      </c>
      <c r="N1504" s="1" t="s">
        <v>150</v>
      </c>
      <c r="Q1504" s="1">
        <v>0.09</v>
      </c>
      <c r="R1504" s="1">
        <v>0</v>
      </c>
      <c r="S1504" s="1">
        <v>0</v>
      </c>
    </row>
    <row r="1505" spans="1:19" s="1" customFormat="1" x14ac:dyDescent="0.25">
      <c r="A1505" s="1" t="s">
        <v>181</v>
      </c>
      <c r="B1505" s="1">
        <v>57</v>
      </c>
      <c r="C1505" s="1">
        <v>58.52</v>
      </c>
      <c r="N1505" s="1" t="s">
        <v>150</v>
      </c>
      <c r="Q1505" s="1">
        <v>0.18</v>
      </c>
      <c r="R1505" s="1">
        <v>0.28349523125000003</v>
      </c>
      <c r="S1505" s="1">
        <v>0.14174761562500002</v>
      </c>
    </row>
    <row r="1506" spans="1:19" s="1" customFormat="1" x14ac:dyDescent="0.25">
      <c r="A1506" s="1" t="s">
        <v>181</v>
      </c>
      <c r="B1506" s="1">
        <v>58.52</v>
      </c>
      <c r="C1506" s="1">
        <v>60.05</v>
      </c>
      <c r="N1506" s="1" t="s">
        <v>153</v>
      </c>
      <c r="Q1506" s="1">
        <v>1.48</v>
      </c>
      <c r="R1506" s="1">
        <v>21.829132806250001</v>
      </c>
      <c r="S1506" s="1">
        <v>0</v>
      </c>
    </row>
    <row r="1507" spans="1:19" s="1" customFormat="1" x14ac:dyDescent="0.25">
      <c r="A1507" s="1" t="s">
        <v>181</v>
      </c>
      <c r="B1507" s="1">
        <v>60.05</v>
      </c>
      <c r="C1507" s="1">
        <v>61.57</v>
      </c>
      <c r="N1507" s="1" t="s">
        <v>153</v>
      </c>
      <c r="Q1507" s="1">
        <v>1.5</v>
      </c>
      <c r="R1507" s="1">
        <v>51.879627318750003</v>
      </c>
      <c r="S1507" s="1">
        <v>0.36854380062499997</v>
      </c>
    </row>
    <row r="1508" spans="1:19" s="1" customFormat="1" x14ac:dyDescent="0.25">
      <c r="A1508" s="1" t="s">
        <v>181</v>
      </c>
      <c r="B1508" s="1">
        <v>61.57</v>
      </c>
      <c r="C1508" s="1">
        <v>63.09</v>
      </c>
      <c r="N1508" s="1" t="s">
        <v>153</v>
      </c>
      <c r="Q1508" s="1">
        <v>2.2000000000000002</v>
      </c>
      <c r="R1508" s="1">
        <v>41.106808531250003</v>
      </c>
      <c r="S1508" s="1">
        <v>0.73708760124999995</v>
      </c>
    </row>
    <row r="1509" spans="1:19" s="1" customFormat="1" x14ac:dyDescent="0.25">
      <c r="A1509" s="1" t="s">
        <v>181</v>
      </c>
      <c r="B1509" s="1">
        <v>63.09</v>
      </c>
      <c r="C1509" s="1">
        <v>64.62</v>
      </c>
      <c r="N1509" s="1" t="s">
        <v>153</v>
      </c>
      <c r="Q1509" s="1">
        <v>1.1000000000000001</v>
      </c>
      <c r="R1509" s="1">
        <v>19.8446661875</v>
      </c>
      <c r="S1509" s="1">
        <v>0.14174761562500002</v>
      </c>
    </row>
    <row r="1510" spans="1:19" s="1" customFormat="1" x14ac:dyDescent="0.25">
      <c r="A1510" s="1" t="s">
        <v>181</v>
      </c>
      <c r="B1510" s="1">
        <v>64.62</v>
      </c>
      <c r="C1510" s="1">
        <v>66.14</v>
      </c>
      <c r="N1510" s="1" t="s">
        <v>153</v>
      </c>
      <c r="Q1510" s="1">
        <v>2.11</v>
      </c>
      <c r="R1510" s="1">
        <v>34.5864182125</v>
      </c>
      <c r="S1510" s="1">
        <v>0.25514570812499998</v>
      </c>
    </row>
    <row r="1511" spans="1:19" s="1" customFormat="1" x14ac:dyDescent="0.25">
      <c r="A1511" s="1" t="s">
        <v>181</v>
      </c>
      <c r="B1511" s="1">
        <v>66.14</v>
      </c>
      <c r="C1511" s="1">
        <v>67.67</v>
      </c>
      <c r="N1511" s="1" t="s">
        <v>153</v>
      </c>
      <c r="Q1511" s="1">
        <v>2.44</v>
      </c>
      <c r="R1511" s="1">
        <v>30.333989743750003</v>
      </c>
      <c r="S1511" s="1">
        <v>0</v>
      </c>
    </row>
    <row r="1512" spans="1:19" s="1" customFormat="1" x14ac:dyDescent="0.25">
      <c r="A1512" s="1" t="s">
        <v>181</v>
      </c>
      <c r="B1512" s="1">
        <v>67.67</v>
      </c>
      <c r="C1512" s="1">
        <v>69.19</v>
      </c>
      <c r="N1512" s="1" t="s">
        <v>153</v>
      </c>
      <c r="Q1512" s="1">
        <v>1.75</v>
      </c>
      <c r="R1512" s="1">
        <v>37.13787529375</v>
      </c>
      <c r="S1512" s="1">
        <v>0.53864093937500002</v>
      </c>
    </row>
    <row r="1513" spans="1:19" s="1" customFormat="1" x14ac:dyDescent="0.25">
      <c r="A1513" s="1" t="s">
        <v>181</v>
      </c>
      <c r="B1513" s="1">
        <v>69.19</v>
      </c>
      <c r="C1513" s="1">
        <v>70.709999999999994</v>
      </c>
      <c r="N1513" s="1" t="s">
        <v>153</v>
      </c>
      <c r="Q1513" s="1">
        <v>1.68</v>
      </c>
      <c r="R1513" s="1">
        <v>27.7825326625</v>
      </c>
      <c r="S1513" s="1">
        <v>0.45359237000000002</v>
      </c>
    </row>
    <row r="1514" spans="1:19" s="1" customFormat="1" x14ac:dyDescent="0.25">
      <c r="A1514" s="1" t="s">
        <v>181</v>
      </c>
      <c r="B1514" s="1">
        <v>70.709999999999994</v>
      </c>
      <c r="C1514" s="1">
        <v>72.849999999999994</v>
      </c>
      <c r="N1514" s="1" t="s">
        <v>153</v>
      </c>
      <c r="Q1514" s="1">
        <v>1.2</v>
      </c>
      <c r="R1514" s="1">
        <v>28.916513587500003</v>
      </c>
      <c r="S1514" s="1">
        <v>0.48194189312500008</v>
      </c>
    </row>
    <row r="1515" spans="1:19" s="1" customFormat="1" x14ac:dyDescent="0.25">
      <c r="A1515" s="1" t="s">
        <v>181</v>
      </c>
      <c r="B1515" s="1">
        <v>72.849999999999994</v>
      </c>
      <c r="C1515" s="1">
        <v>74.680000000000007</v>
      </c>
      <c r="N1515" s="1" t="s">
        <v>55</v>
      </c>
      <c r="Q1515" s="1">
        <v>-1</v>
      </c>
      <c r="R1515" s="1">
        <v>3.4019427750000002</v>
      </c>
      <c r="S1515" s="1">
        <v>0.14174761562500002</v>
      </c>
    </row>
    <row r="1516" spans="1:19" s="1" customFormat="1" x14ac:dyDescent="0.25">
      <c r="A1516" s="1" t="s">
        <v>181</v>
      </c>
      <c r="B1516" s="1">
        <v>74.680000000000007</v>
      </c>
      <c r="C1516" s="1">
        <v>76.2</v>
      </c>
      <c r="N1516" s="1" t="s">
        <v>55</v>
      </c>
      <c r="Q1516" s="1">
        <v>-1</v>
      </c>
      <c r="R1516" s="1">
        <v>2.2679618500000003</v>
      </c>
      <c r="S1516" s="1">
        <v>0.14174761562500002</v>
      </c>
    </row>
    <row r="1517" spans="1:19" s="1" customFormat="1" x14ac:dyDescent="0.25">
      <c r="A1517" s="1" t="s">
        <v>182</v>
      </c>
      <c r="B1517" s="1">
        <v>0</v>
      </c>
      <c r="C1517" s="1">
        <v>6.1</v>
      </c>
      <c r="N1517" s="1" t="s">
        <v>153</v>
      </c>
      <c r="Q1517" s="1">
        <v>0.19</v>
      </c>
      <c r="R1517" s="1">
        <v>-28.349523125000001</v>
      </c>
      <c r="S1517" s="1">
        <v>-28.349523125000001</v>
      </c>
    </row>
    <row r="1518" spans="1:19" s="1" customFormat="1" x14ac:dyDescent="0.25">
      <c r="A1518" s="1" t="s">
        <v>182</v>
      </c>
      <c r="B1518" s="1">
        <v>6.1</v>
      </c>
      <c r="C1518" s="1">
        <v>12.5</v>
      </c>
      <c r="N1518" s="1" t="s">
        <v>153</v>
      </c>
      <c r="Q1518" s="1">
        <v>0.17</v>
      </c>
      <c r="R1518" s="1">
        <v>-28.349523125000001</v>
      </c>
      <c r="S1518" s="1">
        <v>-28.349523125000001</v>
      </c>
    </row>
    <row r="1519" spans="1:19" s="1" customFormat="1" x14ac:dyDescent="0.25">
      <c r="A1519" s="1" t="s">
        <v>182</v>
      </c>
      <c r="B1519" s="1">
        <v>12.5</v>
      </c>
      <c r="C1519" s="1">
        <v>15.24</v>
      </c>
      <c r="N1519" s="1" t="s">
        <v>150</v>
      </c>
      <c r="Q1519" s="1">
        <v>0.24</v>
      </c>
      <c r="R1519" s="1">
        <v>4.8194189312500004</v>
      </c>
      <c r="S1519" s="1">
        <v>0</v>
      </c>
    </row>
    <row r="1520" spans="1:19" s="1" customFormat="1" x14ac:dyDescent="0.25">
      <c r="A1520" s="1" t="s">
        <v>182</v>
      </c>
      <c r="B1520" s="1">
        <v>15.24</v>
      </c>
      <c r="C1520" s="1">
        <v>18.29</v>
      </c>
      <c r="N1520" s="1" t="s">
        <v>150</v>
      </c>
      <c r="Q1520" s="1">
        <v>0.24</v>
      </c>
      <c r="R1520" s="1">
        <v>3.6854380062500001</v>
      </c>
      <c r="S1520" s="1">
        <v>0</v>
      </c>
    </row>
    <row r="1521" spans="1:19" s="1" customFormat="1" x14ac:dyDescent="0.25">
      <c r="A1521" s="1" t="s">
        <v>182</v>
      </c>
      <c r="B1521" s="1">
        <v>18.29</v>
      </c>
      <c r="C1521" s="1">
        <v>21.34</v>
      </c>
      <c r="N1521" s="1" t="s">
        <v>150</v>
      </c>
      <c r="Q1521" s="1">
        <v>0.3</v>
      </c>
      <c r="R1521" s="1">
        <v>13.607771100000001</v>
      </c>
      <c r="S1521" s="1">
        <v>0</v>
      </c>
    </row>
    <row r="1522" spans="1:19" s="1" customFormat="1" x14ac:dyDescent="0.25">
      <c r="A1522" s="1" t="s">
        <v>182</v>
      </c>
      <c r="B1522" s="1">
        <v>21.34</v>
      </c>
      <c r="C1522" s="1">
        <v>24.38</v>
      </c>
      <c r="N1522" s="1" t="s">
        <v>150</v>
      </c>
      <c r="Q1522" s="1">
        <v>0.3</v>
      </c>
      <c r="R1522" s="1">
        <v>3.6854380062500001</v>
      </c>
      <c r="S1522" s="1">
        <v>0</v>
      </c>
    </row>
    <row r="1523" spans="1:19" s="1" customFormat="1" x14ac:dyDescent="0.25">
      <c r="A1523" s="1" t="s">
        <v>182</v>
      </c>
      <c r="B1523" s="1">
        <v>24.38</v>
      </c>
      <c r="C1523" s="1">
        <v>27.43</v>
      </c>
      <c r="N1523" s="1" t="s">
        <v>150</v>
      </c>
      <c r="Q1523" s="1">
        <v>0.25</v>
      </c>
      <c r="R1523" s="1">
        <v>7.6543712437500009</v>
      </c>
      <c r="S1523" s="1">
        <v>0</v>
      </c>
    </row>
    <row r="1524" spans="1:19" s="1" customFormat="1" x14ac:dyDescent="0.25">
      <c r="A1524" s="1" t="s">
        <v>182</v>
      </c>
      <c r="B1524" s="1">
        <v>27.43</v>
      </c>
      <c r="C1524" s="1">
        <v>30.48</v>
      </c>
      <c r="N1524" s="1" t="s">
        <v>150</v>
      </c>
      <c r="Q1524" s="1">
        <v>0.25</v>
      </c>
      <c r="R1524" s="1">
        <v>2.2679618500000003</v>
      </c>
      <c r="S1524" s="1">
        <v>0</v>
      </c>
    </row>
    <row r="1525" spans="1:19" s="1" customFormat="1" x14ac:dyDescent="0.25">
      <c r="A1525" s="1" t="s">
        <v>182</v>
      </c>
      <c r="B1525" s="1">
        <v>30.48</v>
      </c>
      <c r="C1525" s="1">
        <v>32.92</v>
      </c>
      <c r="N1525" s="1" t="s">
        <v>150</v>
      </c>
      <c r="Q1525" s="1">
        <v>0.36</v>
      </c>
      <c r="R1525" s="1">
        <v>4.8194189312500004</v>
      </c>
      <c r="S1525" s="1">
        <v>0</v>
      </c>
    </row>
    <row r="1526" spans="1:19" s="1" customFormat="1" x14ac:dyDescent="0.25">
      <c r="A1526" s="1" t="s">
        <v>182</v>
      </c>
      <c r="B1526" s="1">
        <v>32.92</v>
      </c>
      <c r="C1526" s="1">
        <v>36.58</v>
      </c>
      <c r="N1526" s="1" t="s">
        <v>150</v>
      </c>
      <c r="Q1526" s="1">
        <v>0.36</v>
      </c>
      <c r="R1526" s="1">
        <v>9.3553426312500001</v>
      </c>
      <c r="S1526" s="1">
        <v>0</v>
      </c>
    </row>
    <row r="1527" spans="1:19" s="1" customFormat="1" x14ac:dyDescent="0.25">
      <c r="A1527" s="1" t="s">
        <v>182</v>
      </c>
      <c r="B1527" s="1">
        <v>36.58</v>
      </c>
      <c r="C1527" s="1">
        <v>39.619999999999997</v>
      </c>
      <c r="N1527" s="1" t="s">
        <v>150</v>
      </c>
      <c r="Q1527" s="1">
        <v>0.2</v>
      </c>
      <c r="R1527" s="1">
        <v>5.3864093937500002</v>
      </c>
      <c r="S1527" s="1">
        <v>0</v>
      </c>
    </row>
    <row r="1528" spans="1:19" s="1" customFormat="1" x14ac:dyDescent="0.25">
      <c r="A1528" s="1" t="s">
        <v>182</v>
      </c>
      <c r="B1528" s="1">
        <v>39.619999999999997</v>
      </c>
      <c r="C1528" s="1">
        <v>42.67</v>
      </c>
      <c r="N1528" s="1" t="s">
        <v>150</v>
      </c>
      <c r="Q1528" s="1">
        <v>0.2</v>
      </c>
      <c r="R1528" s="1">
        <v>9.9223330937499998</v>
      </c>
      <c r="S1528" s="1">
        <v>0</v>
      </c>
    </row>
    <row r="1529" spans="1:19" s="1" customFormat="1" x14ac:dyDescent="0.25">
      <c r="A1529" s="1" t="s">
        <v>182</v>
      </c>
      <c r="B1529" s="1">
        <v>42.67</v>
      </c>
      <c r="C1529" s="1">
        <v>45.72</v>
      </c>
      <c r="N1529" s="1" t="s">
        <v>150</v>
      </c>
      <c r="Q1529" s="1">
        <v>0.34</v>
      </c>
      <c r="R1529" s="1">
        <v>4.5359237000000006</v>
      </c>
      <c r="S1529" s="1">
        <v>0</v>
      </c>
    </row>
    <row r="1530" spans="1:19" s="1" customFormat="1" x14ac:dyDescent="0.25">
      <c r="A1530" s="1" t="s">
        <v>182</v>
      </c>
      <c r="B1530" s="1">
        <v>45.72</v>
      </c>
      <c r="C1530" s="1">
        <v>48.77</v>
      </c>
      <c r="N1530" s="1" t="s">
        <v>150</v>
      </c>
      <c r="Q1530" s="1">
        <v>0.34</v>
      </c>
      <c r="R1530" s="1">
        <v>7.6543712437500009</v>
      </c>
      <c r="S1530" s="1">
        <v>0</v>
      </c>
    </row>
    <row r="1531" spans="1:19" s="1" customFormat="1" x14ac:dyDescent="0.25">
      <c r="A1531" s="1" t="s">
        <v>182</v>
      </c>
      <c r="B1531" s="1">
        <v>48.77</v>
      </c>
      <c r="C1531" s="1">
        <v>50.6</v>
      </c>
      <c r="N1531" s="1" t="s">
        <v>150</v>
      </c>
      <c r="Q1531" s="1">
        <v>0.36</v>
      </c>
      <c r="R1531" s="1">
        <v>5.9533998562499999</v>
      </c>
      <c r="S1531" s="1">
        <v>0</v>
      </c>
    </row>
    <row r="1532" spans="1:19" s="1" customFormat="1" x14ac:dyDescent="0.25">
      <c r="A1532" s="1" t="s">
        <v>182</v>
      </c>
      <c r="B1532" s="1">
        <v>50.6</v>
      </c>
      <c r="C1532" s="1">
        <v>53.64</v>
      </c>
      <c r="N1532" s="1" t="s">
        <v>150</v>
      </c>
      <c r="Q1532" s="1">
        <v>0.36</v>
      </c>
      <c r="R1532" s="1">
        <v>3.1184475437500003</v>
      </c>
      <c r="S1532" s="1">
        <v>0</v>
      </c>
    </row>
    <row r="1533" spans="1:19" s="1" customFormat="1" x14ac:dyDescent="0.25">
      <c r="A1533" s="1" t="s">
        <v>182</v>
      </c>
      <c r="B1533" s="1">
        <v>53.64</v>
      </c>
      <c r="C1533" s="1">
        <v>54.86</v>
      </c>
      <c r="N1533" s="1" t="s">
        <v>150</v>
      </c>
      <c r="Q1533" s="1">
        <v>0.36</v>
      </c>
      <c r="R1533" s="1">
        <v>5.9533998562499999</v>
      </c>
      <c r="S1533" s="1">
        <v>0</v>
      </c>
    </row>
    <row r="1534" spans="1:19" s="1" customFormat="1" x14ac:dyDescent="0.25">
      <c r="A1534" s="1" t="s">
        <v>182</v>
      </c>
      <c r="B1534" s="1">
        <v>54.86</v>
      </c>
      <c r="C1534" s="1">
        <v>56.39</v>
      </c>
      <c r="N1534" s="1" t="s">
        <v>150</v>
      </c>
      <c r="Q1534" s="1">
        <v>-1</v>
      </c>
      <c r="R1534" s="1">
        <v>5.9533998562499999</v>
      </c>
      <c r="S1534" s="1">
        <v>0</v>
      </c>
    </row>
    <row r="1535" spans="1:19" s="1" customFormat="1" x14ac:dyDescent="0.25">
      <c r="A1535" s="1" t="s">
        <v>182</v>
      </c>
      <c r="B1535" s="1">
        <v>56.39</v>
      </c>
      <c r="C1535" s="1">
        <v>58.52</v>
      </c>
      <c r="N1535" s="1" t="s">
        <v>150</v>
      </c>
      <c r="Q1535" s="1">
        <v>-1</v>
      </c>
      <c r="R1535" s="1">
        <v>1.1339809250000001</v>
      </c>
      <c r="S1535" s="1">
        <v>0</v>
      </c>
    </row>
    <row r="1536" spans="1:19" s="1" customFormat="1" x14ac:dyDescent="0.25">
      <c r="A1536" s="1" t="s">
        <v>183</v>
      </c>
      <c r="B1536" s="1">
        <v>0</v>
      </c>
      <c r="C1536" s="1">
        <v>7.01</v>
      </c>
      <c r="N1536" s="1" t="s">
        <v>150</v>
      </c>
      <c r="Q1536" s="1">
        <v>0.2</v>
      </c>
      <c r="R1536" s="1">
        <v>-28.349523125000001</v>
      </c>
      <c r="S1536" s="1">
        <v>-28.349523125000001</v>
      </c>
    </row>
    <row r="1537" spans="1:19" s="1" customFormat="1" x14ac:dyDescent="0.25">
      <c r="A1537" s="1" t="s">
        <v>183</v>
      </c>
      <c r="B1537" s="1">
        <v>7.01</v>
      </c>
      <c r="C1537" s="1">
        <v>13.11</v>
      </c>
      <c r="N1537" s="1" t="s">
        <v>150</v>
      </c>
      <c r="Q1537" s="1">
        <v>0.37</v>
      </c>
      <c r="R1537" s="1">
        <v>-28.349523125000001</v>
      </c>
      <c r="S1537" s="1">
        <v>-28.349523125000001</v>
      </c>
    </row>
    <row r="1538" spans="1:19" s="1" customFormat="1" x14ac:dyDescent="0.25">
      <c r="A1538" s="1" t="s">
        <v>183</v>
      </c>
      <c r="B1538" s="1">
        <v>13.11</v>
      </c>
      <c r="C1538" s="1">
        <v>19.2</v>
      </c>
      <c r="N1538" s="1" t="s">
        <v>150</v>
      </c>
      <c r="Q1538" s="1">
        <v>0.15</v>
      </c>
      <c r="R1538" s="1">
        <v>-28.349523125000001</v>
      </c>
      <c r="S1538" s="1">
        <v>-28.349523125000001</v>
      </c>
    </row>
    <row r="1539" spans="1:19" s="1" customFormat="1" x14ac:dyDescent="0.25">
      <c r="A1539" s="1" t="s">
        <v>183</v>
      </c>
      <c r="B1539" s="1">
        <v>19.2</v>
      </c>
      <c r="C1539" s="1">
        <v>25.3</v>
      </c>
      <c r="N1539" s="1" t="s">
        <v>150</v>
      </c>
      <c r="Q1539" s="1">
        <v>0.1</v>
      </c>
      <c r="R1539" s="1">
        <v>-28.349523125000001</v>
      </c>
      <c r="S1539" s="1">
        <v>-28.349523125000001</v>
      </c>
    </row>
    <row r="1540" spans="1:19" s="1" customFormat="1" x14ac:dyDescent="0.25">
      <c r="A1540" s="1" t="s">
        <v>183</v>
      </c>
      <c r="B1540" s="1">
        <v>25.3</v>
      </c>
      <c r="C1540" s="1">
        <v>26.82</v>
      </c>
      <c r="N1540" s="1" t="s">
        <v>153</v>
      </c>
      <c r="Q1540" s="1">
        <v>1.67</v>
      </c>
      <c r="R1540" s="1">
        <v>30.617484975000004</v>
      </c>
      <c r="S1540" s="1">
        <v>0</v>
      </c>
    </row>
    <row r="1541" spans="1:19" s="1" customFormat="1" x14ac:dyDescent="0.25">
      <c r="A1541" s="1" t="s">
        <v>183</v>
      </c>
      <c r="B1541" s="1">
        <v>26.82</v>
      </c>
      <c r="C1541" s="1">
        <v>28.65</v>
      </c>
      <c r="N1541" s="1" t="s">
        <v>153</v>
      </c>
      <c r="Q1541" s="1">
        <v>-1</v>
      </c>
      <c r="R1541" s="1">
        <v>30.617484975000004</v>
      </c>
      <c r="S1541" s="1">
        <v>0</v>
      </c>
    </row>
    <row r="1542" spans="1:19" s="1" customFormat="1" x14ac:dyDescent="0.25">
      <c r="A1542" s="1" t="s">
        <v>184</v>
      </c>
      <c r="B1542" s="1">
        <v>0</v>
      </c>
      <c r="C1542" s="1">
        <v>3.05</v>
      </c>
      <c r="N1542" s="1" t="s">
        <v>150</v>
      </c>
      <c r="Q1542" s="1">
        <v>0.37</v>
      </c>
      <c r="R1542" s="1">
        <v>3.6854380062500001</v>
      </c>
      <c r="S1542" s="1">
        <v>0.14174761562500002</v>
      </c>
    </row>
    <row r="1543" spans="1:19" s="1" customFormat="1" x14ac:dyDescent="0.25">
      <c r="A1543" s="1" t="s">
        <v>184</v>
      </c>
      <c r="B1543" s="1">
        <v>3.05</v>
      </c>
      <c r="C1543" s="1">
        <v>4.57</v>
      </c>
      <c r="N1543" s="1" t="s">
        <v>150</v>
      </c>
      <c r="Q1543" s="1">
        <v>0.37</v>
      </c>
      <c r="R1543" s="1">
        <v>7.6543712437500009</v>
      </c>
      <c r="S1543" s="1">
        <v>0.17009713875000002</v>
      </c>
    </row>
    <row r="1544" spans="1:19" s="1" customFormat="1" x14ac:dyDescent="0.25">
      <c r="A1544" s="1" t="s">
        <v>184</v>
      </c>
      <c r="B1544" s="1">
        <v>4.57</v>
      </c>
      <c r="C1544" s="1">
        <v>7.62</v>
      </c>
      <c r="N1544" s="1" t="s">
        <v>150</v>
      </c>
      <c r="Q1544" s="1">
        <v>0.15</v>
      </c>
      <c r="R1544" s="1">
        <v>2.8349523125000005</v>
      </c>
      <c r="S1544" s="1">
        <v>0.22679618500000001</v>
      </c>
    </row>
    <row r="1545" spans="1:19" s="1" customFormat="1" x14ac:dyDescent="0.25">
      <c r="A1545" s="1" t="s">
        <v>184</v>
      </c>
      <c r="B1545" s="1">
        <v>7.62</v>
      </c>
      <c r="C1545" s="1">
        <v>9.75</v>
      </c>
      <c r="N1545" s="1" t="s">
        <v>150</v>
      </c>
      <c r="Q1545" s="1">
        <v>0.15</v>
      </c>
      <c r="R1545" s="1">
        <v>0.28349523125000003</v>
      </c>
      <c r="S1545" s="1">
        <v>0</v>
      </c>
    </row>
    <row r="1546" spans="1:19" s="1" customFormat="1" x14ac:dyDescent="0.25">
      <c r="A1546" s="1" t="s">
        <v>184</v>
      </c>
      <c r="B1546" s="1">
        <v>9.75</v>
      </c>
      <c r="C1546" s="1">
        <v>12.19</v>
      </c>
      <c r="N1546" s="1" t="s">
        <v>150</v>
      </c>
      <c r="Q1546" s="1">
        <v>0.21</v>
      </c>
      <c r="R1546" s="1">
        <v>1.7009713875000001</v>
      </c>
      <c r="S1546" s="1">
        <v>0</v>
      </c>
    </row>
    <row r="1547" spans="1:19" s="1" customFormat="1" x14ac:dyDescent="0.25">
      <c r="A1547" s="1" t="s">
        <v>184</v>
      </c>
      <c r="B1547" s="1">
        <v>12.19</v>
      </c>
      <c r="C1547" s="1">
        <v>15.24</v>
      </c>
      <c r="N1547" s="1" t="s">
        <v>150</v>
      </c>
      <c r="Q1547" s="1">
        <v>0.34</v>
      </c>
      <c r="R1547" s="1">
        <v>1.7009713875000001</v>
      </c>
      <c r="S1547" s="1">
        <v>0</v>
      </c>
    </row>
    <row r="1548" spans="1:19" s="1" customFormat="1" x14ac:dyDescent="0.25">
      <c r="A1548" s="1" t="s">
        <v>184</v>
      </c>
      <c r="B1548" s="1">
        <v>15.24</v>
      </c>
      <c r="C1548" s="1">
        <v>18.29</v>
      </c>
      <c r="N1548" s="1" t="s">
        <v>55</v>
      </c>
      <c r="Q1548" s="1">
        <v>0.15</v>
      </c>
      <c r="R1548" s="1">
        <v>1.9844666187500002</v>
      </c>
      <c r="S1548" s="1">
        <v>0</v>
      </c>
    </row>
    <row r="1549" spans="1:19" s="1" customFormat="1" x14ac:dyDescent="0.25">
      <c r="A1549" s="1" t="s">
        <v>184</v>
      </c>
      <c r="B1549" s="1">
        <v>18.29</v>
      </c>
      <c r="C1549" s="1">
        <v>21.34</v>
      </c>
      <c r="N1549" s="1" t="s">
        <v>55</v>
      </c>
      <c r="Q1549" s="1">
        <v>0.28999999999999998</v>
      </c>
      <c r="R1549" s="1">
        <v>0.28349523125000003</v>
      </c>
      <c r="S1549" s="1">
        <v>0</v>
      </c>
    </row>
    <row r="1550" spans="1:19" s="1" customFormat="1" x14ac:dyDescent="0.25">
      <c r="A1550" s="1" t="s">
        <v>184</v>
      </c>
      <c r="B1550" s="1">
        <v>21.34</v>
      </c>
      <c r="C1550" s="1">
        <v>24.38</v>
      </c>
      <c r="N1550" s="1" t="s">
        <v>55</v>
      </c>
      <c r="Q1550" s="1">
        <v>0.09</v>
      </c>
      <c r="R1550" s="1">
        <v>1.4174761562500002</v>
      </c>
      <c r="S1550" s="1">
        <v>0</v>
      </c>
    </row>
    <row r="1551" spans="1:19" s="1" customFormat="1" x14ac:dyDescent="0.25">
      <c r="A1551" s="1" t="s">
        <v>184</v>
      </c>
      <c r="B1551" s="1">
        <v>24.38</v>
      </c>
      <c r="C1551" s="1">
        <v>27.43</v>
      </c>
      <c r="N1551" s="1" t="s">
        <v>150</v>
      </c>
      <c r="Q1551" s="1">
        <v>0.16</v>
      </c>
      <c r="R1551" s="1">
        <v>3.9689332375000004</v>
      </c>
      <c r="S1551" s="1">
        <v>0</v>
      </c>
    </row>
    <row r="1552" spans="1:19" s="1" customFormat="1" x14ac:dyDescent="0.25">
      <c r="A1552" s="1" t="s">
        <v>184</v>
      </c>
      <c r="B1552" s="1">
        <v>27.43</v>
      </c>
      <c r="C1552" s="1">
        <v>30.48</v>
      </c>
      <c r="N1552" s="1" t="s">
        <v>150</v>
      </c>
      <c r="Q1552" s="1">
        <v>0.36</v>
      </c>
      <c r="R1552" s="1">
        <v>9.6388378625000009</v>
      </c>
      <c r="S1552" s="1">
        <v>0.14174761562500002</v>
      </c>
    </row>
    <row r="1553" spans="1:19" s="1" customFormat="1" x14ac:dyDescent="0.25">
      <c r="A1553" s="1" t="s">
        <v>184</v>
      </c>
      <c r="B1553" s="1">
        <v>30.48</v>
      </c>
      <c r="C1553" s="1">
        <v>33.53</v>
      </c>
      <c r="N1553" s="1" t="s">
        <v>150</v>
      </c>
      <c r="Q1553" s="1">
        <v>0.3</v>
      </c>
      <c r="R1553" s="1">
        <v>8.7883521687500004</v>
      </c>
      <c r="S1553" s="1">
        <v>0</v>
      </c>
    </row>
    <row r="1554" spans="1:19" s="1" customFormat="1" x14ac:dyDescent="0.25">
      <c r="A1554" s="1" t="s">
        <v>184</v>
      </c>
      <c r="B1554" s="1">
        <v>33.53</v>
      </c>
      <c r="C1554" s="1">
        <v>36.58</v>
      </c>
      <c r="N1554" s="1" t="s">
        <v>153</v>
      </c>
      <c r="Q1554" s="1">
        <v>0.8</v>
      </c>
      <c r="R1554" s="1">
        <v>24.09709465625</v>
      </c>
      <c r="S1554" s="1">
        <v>0.19844666187500001</v>
      </c>
    </row>
    <row r="1555" spans="1:19" s="1" customFormat="1" x14ac:dyDescent="0.25">
      <c r="A1555" s="1" t="s">
        <v>184</v>
      </c>
      <c r="B1555" s="1">
        <v>36.58</v>
      </c>
      <c r="C1555" s="1">
        <v>39.619999999999997</v>
      </c>
      <c r="N1555" s="1" t="s">
        <v>153</v>
      </c>
      <c r="Q1555" s="1">
        <v>1.96</v>
      </c>
      <c r="R1555" s="1">
        <v>18.7106852625</v>
      </c>
      <c r="S1555" s="1">
        <v>0.48194189312500008</v>
      </c>
    </row>
    <row r="1556" spans="1:19" s="1" customFormat="1" x14ac:dyDescent="0.25">
      <c r="A1556" s="1" t="s">
        <v>184</v>
      </c>
      <c r="B1556" s="1">
        <v>39.619999999999997</v>
      </c>
      <c r="C1556" s="1">
        <v>41.15</v>
      </c>
      <c r="N1556" s="1" t="s">
        <v>153</v>
      </c>
      <c r="Q1556" s="1">
        <v>1.1299999999999999</v>
      </c>
      <c r="R1556" s="1">
        <v>46.209722693749995</v>
      </c>
      <c r="S1556" s="1">
        <v>0.765437124375</v>
      </c>
    </row>
    <row r="1557" spans="1:19" s="1" customFormat="1" x14ac:dyDescent="0.25">
      <c r="A1557" s="1" t="s">
        <v>184</v>
      </c>
      <c r="B1557" s="1">
        <v>41.15</v>
      </c>
      <c r="C1557" s="1">
        <v>42.67</v>
      </c>
      <c r="N1557" s="1" t="s">
        <v>153</v>
      </c>
      <c r="Q1557" s="1">
        <v>0.85</v>
      </c>
      <c r="R1557" s="1">
        <v>2.5514570812500001</v>
      </c>
      <c r="S1557" s="1">
        <v>0</v>
      </c>
    </row>
    <row r="1558" spans="1:19" s="1" customFormat="1" x14ac:dyDescent="0.25">
      <c r="A1558" s="1" t="s">
        <v>184</v>
      </c>
      <c r="B1558" s="1">
        <v>42.67</v>
      </c>
      <c r="C1558" s="1">
        <v>44.2</v>
      </c>
      <c r="N1558" s="1" t="s">
        <v>153</v>
      </c>
      <c r="Q1558" s="1">
        <v>0.43</v>
      </c>
      <c r="R1558" s="1">
        <v>0.56699046250000007</v>
      </c>
      <c r="S1558" s="1">
        <v>0</v>
      </c>
    </row>
    <row r="1559" spans="1:19" s="1" customFormat="1" x14ac:dyDescent="0.25">
      <c r="A1559" s="1" t="s">
        <v>184</v>
      </c>
      <c r="B1559" s="1">
        <v>44.2</v>
      </c>
      <c r="C1559" s="1">
        <v>45.72</v>
      </c>
      <c r="N1559" s="1" t="s">
        <v>153</v>
      </c>
      <c r="Q1559" s="1">
        <v>2.4900000000000002</v>
      </c>
      <c r="R1559" s="1">
        <v>17.29320910625</v>
      </c>
      <c r="S1559" s="1">
        <v>0.31184475437499998</v>
      </c>
    </row>
    <row r="1560" spans="1:19" s="1" customFormat="1" x14ac:dyDescent="0.25">
      <c r="A1560" s="1" t="s">
        <v>184</v>
      </c>
      <c r="B1560" s="1">
        <v>45.72</v>
      </c>
      <c r="C1560" s="1">
        <v>47.24</v>
      </c>
      <c r="N1560" s="1" t="s">
        <v>153</v>
      </c>
      <c r="Q1560" s="1">
        <v>1.03</v>
      </c>
      <c r="R1560" s="1">
        <v>13.040780637500001</v>
      </c>
      <c r="S1560" s="1">
        <v>0.53864093937500002</v>
      </c>
    </row>
    <row r="1561" spans="1:19" s="1" customFormat="1" x14ac:dyDescent="0.25">
      <c r="A1561" s="1" t="s">
        <v>184</v>
      </c>
      <c r="B1561" s="1">
        <v>47.24</v>
      </c>
      <c r="C1561" s="1">
        <v>48.77</v>
      </c>
      <c r="N1561" s="1" t="s">
        <v>153</v>
      </c>
      <c r="Q1561" s="1">
        <v>0.91</v>
      </c>
      <c r="R1561" s="1">
        <v>26.6485517375</v>
      </c>
      <c r="S1561" s="1">
        <v>0.31184475437499998</v>
      </c>
    </row>
    <row r="1562" spans="1:19" s="1" customFormat="1" x14ac:dyDescent="0.25">
      <c r="A1562" s="1" t="s">
        <v>184</v>
      </c>
      <c r="B1562" s="1">
        <v>48.77</v>
      </c>
      <c r="C1562" s="1">
        <v>50.29</v>
      </c>
      <c r="N1562" s="1" t="s">
        <v>153</v>
      </c>
      <c r="Q1562" s="1">
        <v>1.88</v>
      </c>
      <c r="R1562" s="1">
        <v>8.2213617062500006</v>
      </c>
      <c r="S1562" s="1">
        <v>0.14174761562500002</v>
      </c>
    </row>
    <row r="1563" spans="1:19" s="1" customFormat="1" x14ac:dyDescent="0.25">
      <c r="A1563" s="1" t="s">
        <v>184</v>
      </c>
      <c r="B1563" s="1">
        <v>50.29</v>
      </c>
      <c r="C1563" s="1">
        <v>53.34</v>
      </c>
      <c r="N1563" s="1" t="s">
        <v>153</v>
      </c>
      <c r="Q1563" s="1">
        <v>0.65</v>
      </c>
      <c r="R1563" s="1">
        <v>8.5048569374999996</v>
      </c>
      <c r="S1563" s="1">
        <v>0</v>
      </c>
    </row>
    <row r="1564" spans="1:19" s="1" customFormat="1" x14ac:dyDescent="0.25">
      <c r="A1564" s="1" t="s">
        <v>184</v>
      </c>
      <c r="B1564" s="1">
        <v>53.34</v>
      </c>
      <c r="C1564" s="1">
        <v>54.25</v>
      </c>
      <c r="N1564" s="1" t="s">
        <v>153</v>
      </c>
      <c r="Q1564" s="1">
        <v>0.39</v>
      </c>
      <c r="R1564" s="1">
        <v>3.1184475437500003</v>
      </c>
      <c r="S1564" s="1">
        <v>0.17009713875000002</v>
      </c>
    </row>
    <row r="1565" spans="1:19" s="1" customFormat="1" x14ac:dyDescent="0.25">
      <c r="A1565" s="1" t="s">
        <v>185</v>
      </c>
      <c r="B1565" s="1">
        <v>0</v>
      </c>
      <c r="C1565" s="1">
        <v>3.05</v>
      </c>
      <c r="N1565" s="1" t="s">
        <v>55</v>
      </c>
      <c r="Q1565" s="1">
        <v>0.6</v>
      </c>
      <c r="R1565" s="1">
        <v>3.9689332375000004</v>
      </c>
      <c r="S1565" s="1">
        <v>0.28349523125000003</v>
      </c>
    </row>
    <row r="1566" spans="1:19" s="1" customFormat="1" x14ac:dyDescent="0.25">
      <c r="A1566" s="1" t="s">
        <v>185</v>
      </c>
      <c r="B1566" s="1">
        <v>3.05</v>
      </c>
      <c r="C1566" s="1">
        <v>4.57</v>
      </c>
      <c r="N1566" s="1" t="s">
        <v>150</v>
      </c>
      <c r="Q1566" s="1">
        <v>0.35</v>
      </c>
      <c r="R1566" s="1">
        <v>7.6543712437500009</v>
      </c>
      <c r="S1566" s="1">
        <v>0.19844666187500001</v>
      </c>
    </row>
    <row r="1567" spans="1:19" s="1" customFormat="1" x14ac:dyDescent="0.25">
      <c r="A1567" s="1" t="s">
        <v>185</v>
      </c>
      <c r="B1567" s="1">
        <v>4.57</v>
      </c>
      <c r="C1567" s="1">
        <v>6.1</v>
      </c>
      <c r="N1567" s="1" t="s">
        <v>150</v>
      </c>
      <c r="Q1567" s="1">
        <v>0.36</v>
      </c>
      <c r="R1567" s="1">
        <v>7.9378664750000008</v>
      </c>
      <c r="S1567" s="1">
        <v>0</v>
      </c>
    </row>
    <row r="1568" spans="1:19" s="1" customFormat="1" x14ac:dyDescent="0.25">
      <c r="A1568" s="1" t="s">
        <v>185</v>
      </c>
      <c r="B1568" s="1">
        <v>6.1</v>
      </c>
      <c r="C1568" s="1">
        <v>7.62</v>
      </c>
      <c r="N1568" s="1" t="s">
        <v>150</v>
      </c>
      <c r="Q1568" s="1">
        <v>0.35</v>
      </c>
      <c r="R1568" s="1">
        <v>5.3864093937500002</v>
      </c>
      <c r="S1568" s="1">
        <v>0</v>
      </c>
    </row>
    <row r="1569" spans="1:19" s="1" customFormat="1" x14ac:dyDescent="0.25">
      <c r="A1569" s="1" t="s">
        <v>185</v>
      </c>
      <c r="B1569" s="1">
        <v>7.62</v>
      </c>
      <c r="C1569" s="1">
        <v>9.14</v>
      </c>
      <c r="N1569" s="1" t="s">
        <v>150</v>
      </c>
      <c r="Q1569" s="1">
        <v>0.39</v>
      </c>
      <c r="R1569" s="1">
        <v>6.2368950875000007</v>
      </c>
      <c r="S1569" s="1">
        <v>0</v>
      </c>
    </row>
    <row r="1570" spans="1:19" s="1" customFormat="1" x14ac:dyDescent="0.25">
      <c r="A1570" s="1" t="s">
        <v>185</v>
      </c>
      <c r="B1570" s="1">
        <v>9.14</v>
      </c>
      <c r="C1570" s="1">
        <v>10.67</v>
      </c>
      <c r="N1570" s="1" t="s">
        <v>150</v>
      </c>
      <c r="Q1570" s="1">
        <v>0.5</v>
      </c>
      <c r="R1570" s="1">
        <v>10.48932355625</v>
      </c>
      <c r="S1570" s="1">
        <v>0</v>
      </c>
    </row>
    <row r="1571" spans="1:19" s="1" customFormat="1" x14ac:dyDescent="0.25">
      <c r="A1571" s="1" t="s">
        <v>185</v>
      </c>
      <c r="B1571" s="1">
        <v>10.67</v>
      </c>
      <c r="C1571" s="1">
        <v>12.19</v>
      </c>
      <c r="N1571" s="1" t="s">
        <v>153</v>
      </c>
      <c r="Q1571" s="1">
        <v>0.78</v>
      </c>
      <c r="R1571" s="1">
        <v>16.442723412500001</v>
      </c>
      <c r="S1571" s="1">
        <v>0.19844666187500001</v>
      </c>
    </row>
    <row r="1572" spans="1:19" s="1" customFormat="1" x14ac:dyDescent="0.25">
      <c r="A1572" s="1" t="s">
        <v>185</v>
      </c>
      <c r="B1572" s="1">
        <v>12.19</v>
      </c>
      <c r="C1572" s="1">
        <v>13.72</v>
      </c>
      <c r="N1572" s="1" t="s">
        <v>153</v>
      </c>
      <c r="Q1572" s="1">
        <v>0.85</v>
      </c>
      <c r="R1572" s="1">
        <v>24.664085118750002</v>
      </c>
      <c r="S1572" s="1">
        <v>0.34019427750000003</v>
      </c>
    </row>
    <row r="1573" spans="1:19" s="1" customFormat="1" x14ac:dyDescent="0.25">
      <c r="A1573" s="1" t="s">
        <v>185</v>
      </c>
      <c r="B1573" s="1">
        <v>13.72</v>
      </c>
      <c r="C1573" s="1">
        <v>15.24</v>
      </c>
      <c r="N1573" s="1" t="s">
        <v>153</v>
      </c>
      <c r="Q1573" s="1">
        <v>0.78</v>
      </c>
      <c r="R1573" s="1">
        <v>44.792246537500006</v>
      </c>
      <c r="S1573" s="1">
        <v>0.14174761562500002</v>
      </c>
    </row>
    <row r="1574" spans="1:19" s="1" customFormat="1" x14ac:dyDescent="0.25">
      <c r="A1574" s="1" t="s">
        <v>185</v>
      </c>
      <c r="B1574" s="1">
        <v>15.24</v>
      </c>
      <c r="C1574" s="1">
        <v>16.760000000000002</v>
      </c>
      <c r="N1574" s="1" t="s">
        <v>153</v>
      </c>
      <c r="Q1574" s="1">
        <v>0.85</v>
      </c>
      <c r="R1574" s="1">
        <v>24.380589887500001</v>
      </c>
      <c r="S1574" s="1">
        <v>0</v>
      </c>
    </row>
    <row r="1575" spans="1:19" s="1" customFormat="1" x14ac:dyDescent="0.25">
      <c r="A1575" s="1" t="s">
        <v>185</v>
      </c>
      <c r="B1575" s="1">
        <v>16.760000000000002</v>
      </c>
      <c r="C1575" s="1">
        <v>18.29</v>
      </c>
      <c r="N1575" s="1" t="s">
        <v>153</v>
      </c>
      <c r="Q1575" s="1">
        <v>0.78</v>
      </c>
      <c r="R1575" s="1">
        <v>16.726218643749998</v>
      </c>
      <c r="S1575" s="1">
        <v>0.28349523125000003</v>
      </c>
    </row>
    <row r="1576" spans="1:19" s="1" customFormat="1" x14ac:dyDescent="0.25">
      <c r="A1576" s="1" t="s">
        <v>185</v>
      </c>
      <c r="B1576" s="1">
        <v>18.29</v>
      </c>
      <c r="C1576" s="1">
        <v>19.809999999999999</v>
      </c>
      <c r="N1576" s="1" t="s">
        <v>153</v>
      </c>
      <c r="Q1576" s="1">
        <v>1.54</v>
      </c>
      <c r="R1576" s="1">
        <v>6.8038855500000004</v>
      </c>
      <c r="S1576" s="1">
        <v>0</v>
      </c>
    </row>
    <row r="1577" spans="1:19" s="1" customFormat="1" x14ac:dyDescent="0.25">
      <c r="A1577" s="1" t="s">
        <v>185</v>
      </c>
      <c r="B1577" s="1">
        <v>19.809999999999999</v>
      </c>
      <c r="C1577" s="1">
        <v>21.34</v>
      </c>
      <c r="N1577" s="1" t="s">
        <v>153</v>
      </c>
      <c r="Q1577" s="1">
        <v>0.35</v>
      </c>
      <c r="R1577" s="1">
        <v>20.411656650000001</v>
      </c>
      <c r="S1577" s="1">
        <v>0.56699046250000007</v>
      </c>
    </row>
    <row r="1578" spans="1:19" s="1" customFormat="1" x14ac:dyDescent="0.25">
      <c r="A1578" s="1" t="s">
        <v>185</v>
      </c>
      <c r="B1578" s="1">
        <v>21.34</v>
      </c>
      <c r="C1578" s="1">
        <v>22.86</v>
      </c>
      <c r="N1578" s="1" t="s">
        <v>153</v>
      </c>
      <c r="Q1578" s="1">
        <v>1.66</v>
      </c>
      <c r="R1578" s="1">
        <v>22.112628037500002</v>
      </c>
      <c r="S1578" s="1">
        <v>0.45359237000000002</v>
      </c>
    </row>
    <row r="1579" spans="1:19" s="1" customFormat="1" x14ac:dyDescent="0.25">
      <c r="A1579" s="1" t="s">
        <v>185</v>
      </c>
      <c r="B1579" s="1">
        <v>22.86</v>
      </c>
      <c r="C1579" s="1">
        <v>24.38</v>
      </c>
      <c r="N1579" s="1" t="s">
        <v>153</v>
      </c>
      <c r="Q1579" s="1">
        <v>1.73</v>
      </c>
      <c r="R1579" s="1">
        <v>18.7106852625</v>
      </c>
      <c r="S1579" s="1">
        <v>0.73708760124999995</v>
      </c>
    </row>
    <row r="1580" spans="1:19" s="1" customFormat="1" x14ac:dyDescent="0.25">
      <c r="A1580" s="1" t="s">
        <v>185</v>
      </c>
      <c r="B1580" s="1">
        <v>24.38</v>
      </c>
      <c r="C1580" s="1">
        <v>25.91</v>
      </c>
      <c r="N1580" s="1" t="s">
        <v>153</v>
      </c>
      <c r="Q1580" s="1">
        <v>2.46</v>
      </c>
      <c r="R1580" s="1">
        <v>31.184475437500005</v>
      </c>
      <c r="S1580" s="1">
        <v>0.45359237000000002</v>
      </c>
    </row>
    <row r="1581" spans="1:19" s="1" customFormat="1" x14ac:dyDescent="0.25">
      <c r="A1581" s="1" t="s">
        <v>185</v>
      </c>
      <c r="B1581" s="1">
        <v>25.91</v>
      </c>
      <c r="C1581" s="1">
        <v>27.43</v>
      </c>
      <c r="N1581" s="1" t="s">
        <v>153</v>
      </c>
      <c r="Q1581" s="1">
        <v>2.4900000000000002</v>
      </c>
      <c r="R1581" s="1">
        <v>24.664085118750002</v>
      </c>
      <c r="S1581" s="1">
        <v>0.39689332375000003</v>
      </c>
    </row>
    <row r="1582" spans="1:19" s="1" customFormat="1" x14ac:dyDescent="0.25">
      <c r="A1582" s="1" t="s">
        <v>185</v>
      </c>
      <c r="B1582" s="1">
        <v>27.43</v>
      </c>
      <c r="C1582" s="1">
        <v>28.96</v>
      </c>
      <c r="N1582" s="1" t="s">
        <v>153</v>
      </c>
      <c r="Q1582" s="1">
        <v>2.85</v>
      </c>
      <c r="R1582" s="1">
        <v>19.277675725000002</v>
      </c>
      <c r="S1582" s="1">
        <v>0.28349523125000003</v>
      </c>
    </row>
    <row r="1583" spans="1:19" s="1" customFormat="1" x14ac:dyDescent="0.25">
      <c r="A1583" s="1" t="s">
        <v>185</v>
      </c>
      <c r="B1583" s="1">
        <v>28.96</v>
      </c>
      <c r="C1583" s="1">
        <v>30.48</v>
      </c>
      <c r="N1583" s="1" t="s">
        <v>153</v>
      </c>
      <c r="Q1583" s="1">
        <v>2.2730000000000001</v>
      </c>
      <c r="R1583" s="1">
        <v>14.741752025</v>
      </c>
      <c r="S1583" s="1">
        <v>0.53864093937500002</v>
      </c>
    </row>
    <row r="1584" spans="1:19" s="1" customFormat="1" x14ac:dyDescent="0.25">
      <c r="A1584" s="1" t="s">
        <v>185</v>
      </c>
      <c r="B1584" s="1">
        <v>30.48</v>
      </c>
      <c r="C1584" s="1">
        <v>32</v>
      </c>
      <c r="N1584" s="1" t="s">
        <v>153</v>
      </c>
      <c r="Q1584" s="1">
        <v>1.98</v>
      </c>
      <c r="R1584" s="1">
        <v>15.308742487500002</v>
      </c>
      <c r="S1584" s="1">
        <v>0.73708760124999995</v>
      </c>
    </row>
    <row r="1585" spans="1:19" s="1" customFormat="1" x14ac:dyDescent="0.25">
      <c r="A1585" s="1" t="s">
        <v>185</v>
      </c>
      <c r="B1585" s="1">
        <v>32</v>
      </c>
      <c r="C1585" s="1">
        <v>33.53</v>
      </c>
      <c r="N1585" s="1" t="s">
        <v>153</v>
      </c>
      <c r="Q1585" s="1">
        <v>2.6</v>
      </c>
      <c r="R1585" s="1">
        <v>18.7106852625</v>
      </c>
      <c r="S1585" s="1">
        <v>0.96388378625000015</v>
      </c>
    </row>
    <row r="1586" spans="1:19" s="1" customFormat="1" x14ac:dyDescent="0.25">
      <c r="A1586" s="1" t="s">
        <v>185</v>
      </c>
      <c r="B1586" s="1">
        <v>33.53</v>
      </c>
      <c r="C1586" s="1">
        <v>35.049999999999997</v>
      </c>
      <c r="N1586" s="1" t="s">
        <v>153</v>
      </c>
      <c r="Q1586" s="1">
        <v>2.13</v>
      </c>
      <c r="R1586" s="1">
        <v>18.143694800000002</v>
      </c>
      <c r="S1586" s="1">
        <v>0.70873807812500011</v>
      </c>
    </row>
    <row r="1587" spans="1:19" s="1" customFormat="1" x14ac:dyDescent="0.25">
      <c r="A1587" s="1" t="s">
        <v>185</v>
      </c>
      <c r="B1587" s="1">
        <v>35.049999999999997</v>
      </c>
      <c r="C1587" s="1">
        <v>36.58</v>
      </c>
      <c r="N1587" s="1" t="s">
        <v>153</v>
      </c>
      <c r="Q1587" s="1">
        <v>1.65</v>
      </c>
      <c r="R1587" s="1">
        <v>22.396123268750003</v>
      </c>
      <c r="S1587" s="1">
        <v>0.90718474000000004</v>
      </c>
    </row>
    <row r="1588" spans="1:19" s="1" customFormat="1" x14ac:dyDescent="0.25">
      <c r="A1588" s="1" t="s">
        <v>185</v>
      </c>
      <c r="B1588" s="1">
        <v>36.58</v>
      </c>
      <c r="C1588" s="1">
        <v>38.1</v>
      </c>
      <c r="N1588" s="1" t="s">
        <v>153</v>
      </c>
      <c r="Q1588" s="1">
        <v>2.36</v>
      </c>
      <c r="R1588" s="1">
        <v>28.633018356250002</v>
      </c>
      <c r="S1588" s="1">
        <v>0.70873807812500011</v>
      </c>
    </row>
    <row r="1589" spans="1:19" s="1" customFormat="1" x14ac:dyDescent="0.25">
      <c r="A1589" s="1" t="s">
        <v>185</v>
      </c>
      <c r="B1589" s="1">
        <v>38.1</v>
      </c>
      <c r="C1589" s="1">
        <v>39.619999999999997</v>
      </c>
      <c r="N1589" s="1" t="s">
        <v>153</v>
      </c>
      <c r="Q1589" s="1">
        <v>2.4500000000000002</v>
      </c>
      <c r="R1589" s="1">
        <v>21.545637575000001</v>
      </c>
      <c r="S1589" s="1">
        <v>0.82213617062500011</v>
      </c>
    </row>
    <row r="1590" spans="1:19" s="1" customFormat="1" x14ac:dyDescent="0.25">
      <c r="A1590" s="1" t="s">
        <v>185</v>
      </c>
      <c r="B1590" s="1">
        <v>39.619999999999997</v>
      </c>
      <c r="C1590" s="1">
        <v>41.15</v>
      </c>
      <c r="N1590" s="1" t="s">
        <v>153</v>
      </c>
      <c r="Q1590" s="1">
        <v>2.19</v>
      </c>
      <c r="R1590" s="1">
        <v>12.75728540625</v>
      </c>
      <c r="S1590" s="1">
        <v>0.70873807812500011</v>
      </c>
    </row>
    <row r="1591" spans="1:19" s="1" customFormat="1" x14ac:dyDescent="0.25">
      <c r="A1591" s="1" t="s">
        <v>185</v>
      </c>
      <c r="B1591" s="1">
        <v>41.15</v>
      </c>
      <c r="C1591" s="1">
        <v>42.67</v>
      </c>
      <c r="N1591" s="1" t="s">
        <v>153</v>
      </c>
      <c r="Q1591" s="1">
        <v>0.6</v>
      </c>
      <c r="R1591" s="1">
        <v>4.2524284687499998</v>
      </c>
      <c r="S1591" s="1">
        <v>0</v>
      </c>
    </row>
    <row r="1592" spans="1:19" s="1" customFormat="1" x14ac:dyDescent="0.25">
      <c r="A1592" s="1" t="s">
        <v>185</v>
      </c>
      <c r="B1592" s="1">
        <v>42.67</v>
      </c>
      <c r="C1592" s="1">
        <v>44.2</v>
      </c>
      <c r="N1592" s="1" t="s">
        <v>55</v>
      </c>
      <c r="Q1592" s="1">
        <v>0.16</v>
      </c>
      <c r="R1592" s="1">
        <v>0.85048569375000005</v>
      </c>
      <c r="S1592" s="1">
        <v>0</v>
      </c>
    </row>
    <row r="1593" spans="1:19" s="1" customFormat="1" x14ac:dyDescent="0.25">
      <c r="A1593" s="1" t="s">
        <v>185</v>
      </c>
      <c r="B1593" s="1">
        <v>44.2</v>
      </c>
      <c r="C1593" s="1">
        <v>45.72</v>
      </c>
      <c r="N1593" s="1" t="s">
        <v>55</v>
      </c>
      <c r="Q1593" s="1">
        <v>0.13</v>
      </c>
      <c r="R1593" s="1">
        <v>1.1339809250000001</v>
      </c>
      <c r="S1593" s="1">
        <v>0</v>
      </c>
    </row>
    <row r="1594" spans="1:19" s="1" customFormat="1" x14ac:dyDescent="0.25">
      <c r="A1594" s="1" t="s">
        <v>185</v>
      </c>
      <c r="B1594" s="1">
        <v>45.72</v>
      </c>
      <c r="C1594" s="1">
        <v>47.24</v>
      </c>
      <c r="N1594" s="1" t="s">
        <v>55</v>
      </c>
      <c r="Q1594" s="1">
        <v>0.13</v>
      </c>
      <c r="R1594" s="1">
        <v>3.9689332375000004</v>
      </c>
      <c r="S1594" s="1">
        <v>0</v>
      </c>
    </row>
    <row r="1595" spans="1:19" s="1" customFormat="1" x14ac:dyDescent="0.25">
      <c r="A1595" s="1" t="s">
        <v>185</v>
      </c>
      <c r="B1595" s="1">
        <v>47.24</v>
      </c>
      <c r="C1595" s="1">
        <v>48.77</v>
      </c>
      <c r="N1595" s="1" t="s">
        <v>55</v>
      </c>
      <c r="Q1595" s="1">
        <v>-1</v>
      </c>
      <c r="R1595" s="1">
        <v>4.2524284687499998</v>
      </c>
      <c r="S1595" s="1">
        <v>0</v>
      </c>
    </row>
    <row r="1596" spans="1:19" s="1" customFormat="1" x14ac:dyDescent="0.25">
      <c r="A1596" s="1" t="s">
        <v>186</v>
      </c>
      <c r="B1596" s="1">
        <v>0</v>
      </c>
      <c r="C1596" s="1">
        <v>41.15</v>
      </c>
      <c r="N1596" s="1" t="s">
        <v>150</v>
      </c>
      <c r="Q1596" s="1">
        <v>-1</v>
      </c>
      <c r="R1596" s="1">
        <v>-28.349523125000001</v>
      </c>
      <c r="S1596" s="1">
        <v>-28.349523125000001</v>
      </c>
    </row>
    <row r="1597" spans="1:19" s="1" customFormat="1" x14ac:dyDescent="0.25">
      <c r="A1597" s="1" t="s">
        <v>186</v>
      </c>
      <c r="B1597" s="1">
        <v>41.15</v>
      </c>
      <c r="C1597" s="1">
        <v>45.11</v>
      </c>
      <c r="N1597" s="1" t="s">
        <v>150</v>
      </c>
      <c r="Q1597" s="1">
        <v>0.4</v>
      </c>
      <c r="R1597" s="1">
        <v>18.143694800000002</v>
      </c>
      <c r="S1597" s="1">
        <v>0</v>
      </c>
    </row>
    <row r="1598" spans="1:19" s="1" customFormat="1" x14ac:dyDescent="0.25">
      <c r="A1598" s="1" t="s">
        <v>186</v>
      </c>
      <c r="B1598" s="1">
        <v>45.11</v>
      </c>
      <c r="C1598" s="1">
        <v>49.07</v>
      </c>
      <c r="N1598" s="1" t="s">
        <v>150</v>
      </c>
      <c r="Q1598" s="1">
        <v>0.15</v>
      </c>
      <c r="R1598" s="1">
        <v>2.8349523125000005</v>
      </c>
      <c r="S1598" s="1">
        <v>0</v>
      </c>
    </row>
    <row r="1599" spans="1:19" s="1" customFormat="1" x14ac:dyDescent="0.25">
      <c r="A1599" s="1" t="s">
        <v>186</v>
      </c>
      <c r="B1599" s="1">
        <v>49.07</v>
      </c>
      <c r="C1599" s="1">
        <v>53.04</v>
      </c>
      <c r="N1599" s="1" t="s">
        <v>150</v>
      </c>
      <c r="Q1599" s="1">
        <v>0.41</v>
      </c>
      <c r="R1599" s="1">
        <v>18.7106852625</v>
      </c>
      <c r="S1599" s="1">
        <v>0.19844666187500001</v>
      </c>
    </row>
    <row r="1600" spans="1:19" s="1" customFormat="1" x14ac:dyDescent="0.25">
      <c r="A1600" s="1" t="s">
        <v>186</v>
      </c>
      <c r="B1600" s="1">
        <v>53.04</v>
      </c>
      <c r="C1600" s="1">
        <v>57</v>
      </c>
      <c r="N1600" s="1" t="s">
        <v>150</v>
      </c>
      <c r="Q1600" s="1">
        <v>0.22</v>
      </c>
      <c r="R1600" s="1">
        <v>5.6699046250000009</v>
      </c>
      <c r="S1600" s="1">
        <v>0</v>
      </c>
    </row>
    <row r="1601" spans="1:19" s="1" customFormat="1" x14ac:dyDescent="0.25">
      <c r="A1601" s="1" t="s">
        <v>186</v>
      </c>
      <c r="B1601" s="1">
        <v>57</v>
      </c>
      <c r="C1601" s="1">
        <v>58.22</v>
      </c>
      <c r="N1601" s="1" t="s">
        <v>153</v>
      </c>
      <c r="Q1601" s="1">
        <v>0.63</v>
      </c>
      <c r="R1601" s="1">
        <v>18.143694800000002</v>
      </c>
      <c r="S1601" s="1">
        <v>0.14174761562500002</v>
      </c>
    </row>
    <row r="1602" spans="1:19" s="1" customFormat="1" x14ac:dyDescent="0.25">
      <c r="A1602" s="1" t="s">
        <v>186</v>
      </c>
      <c r="B1602" s="1">
        <v>58.22</v>
      </c>
      <c r="C1602" s="1">
        <v>59.74</v>
      </c>
      <c r="N1602" s="1" t="s">
        <v>153</v>
      </c>
      <c r="Q1602" s="1">
        <v>1.18</v>
      </c>
      <c r="R1602" s="1">
        <v>10.7728187875</v>
      </c>
      <c r="S1602" s="1">
        <v>0</v>
      </c>
    </row>
    <row r="1603" spans="1:19" s="1" customFormat="1" x14ac:dyDescent="0.25">
      <c r="A1603" s="1" t="s">
        <v>186</v>
      </c>
      <c r="B1603" s="1">
        <v>59.74</v>
      </c>
      <c r="C1603" s="1">
        <v>61.26</v>
      </c>
      <c r="N1603" s="1" t="s">
        <v>153</v>
      </c>
      <c r="Q1603" s="1">
        <v>1.44</v>
      </c>
      <c r="R1603" s="1">
        <v>34.302922981249999</v>
      </c>
      <c r="S1603" s="1">
        <v>0.17009713875000002</v>
      </c>
    </row>
    <row r="1604" spans="1:19" s="1" customFormat="1" x14ac:dyDescent="0.25">
      <c r="A1604" s="1" t="s">
        <v>186</v>
      </c>
      <c r="B1604" s="1">
        <v>61.26</v>
      </c>
      <c r="C1604" s="1">
        <v>62.79</v>
      </c>
      <c r="N1604" s="1" t="s">
        <v>153</v>
      </c>
      <c r="Q1604" s="1">
        <v>2.98</v>
      </c>
      <c r="R1604" s="1">
        <v>49.044675006250003</v>
      </c>
      <c r="S1604" s="1">
        <v>0.25514570812499998</v>
      </c>
    </row>
    <row r="1605" spans="1:19" s="1" customFormat="1" x14ac:dyDescent="0.25">
      <c r="A1605" s="1" t="s">
        <v>186</v>
      </c>
      <c r="B1605" s="1">
        <v>62.79</v>
      </c>
      <c r="C1605" s="1">
        <v>63.4</v>
      </c>
      <c r="N1605" s="1" t="s">
        <v>153</v>
      </c>
      <c r="Q1605" s="1">
        <v>2.98</v>
      </c>
      <c r="R1605" s="1">
        <v>42.5242846875</v>
      </c>
      <c r="S1605" s="1">
        <v>0.34019427750000003</v>
      </c>
    </row>
    <row r="1606" spans="1:19" s="1" customFormat="1" x14ac:dyDescent="0.25">
      <c r="A1606" s="1" t="s">
        <v>186</v>
      </c>
      <c r="B1606" s="1">
        <v>63.4</v>
      </c>
      <c r="C1606" s="1">
        <v>64.31</v>
      </c>
      <c r="N1606" s="1" t="s">
        <v>153</v>
      </c>
      <c r="Q1606" s="1">
        <v>2.14</v>
      </c>
      <c r="R1606" s="1">
        <v>-28.349523125000001</v>
      </c>
      <c r="S1606" s="1">
        <v>-28.349523125000001</v>
      </c>
    </row>
    <row r="1607" spans="1:19" s="1" customFormat="1" x14ac:dyDescent="0.25">
      <c r="A1607" s="1" t="s">
        <v>186</v>
      </c>
      <c r="B1607" s="1">
        <v>64.31</v>
      </c>
      <c r="C1607" s="1">
        <v>65.84</v>
      </c>
      <c r="N1607" s="1" t="s">
        <v>153</v>
      </c>
      <c r="Q1607" s="1">
        <v>1.58</v>
      </c>
      <c r="R1607" s="1">
        <v>-28.349523125000001</v>
      </c>
      <c r="S1607" s="1">
        <v>-28.349523125000001</v>
      </c>
    </row>
    <row r="1608" spans="1:19" s="1" customFormat="1" x14ac:dyDescent="0.25">
      <c r="A1608" s="1" t="s">
        <v>186</v>
      </c>
      <c r="B1608" s="1">
        <v>65.84</v>
      </c>
      <c r="C1608" s="1">
        <v>67.36</v>
      </c>
      <c r="N1608" s="1" t="s">
        <v>153</v>
      </c>
      <c r="Q1608" s="1">
        <v>1.68</v>
      </c>
      <c r="R1608" s="1">
        <v>-28.349523125000001</v>
      </c>
      <c r="S1608" s="1">
        <v>-28.349523125000001</v>
      </c>
    </row>
    <row r="1609" spans="1:19" s="1" customFormat="1" x14ac:dyDescent="0.25">
      <c r="A1609" s="1" t="s">
        <v>186</v>
      </c>
      <c r="B1609" s="1">
        <v>67.36</v>
      </c>
      <c r="C1609" s="1">
        <v>68.88</v>
      </c>
      <c r="N1609" s="1" t="s">
        <v>153</v>
      </c>
      <c r="Q1609" s="1">
        <v>0.43</v>
      </c>
      <c r="R1609" s="1">
        <v>-28.349523125000001</v>
      </c>
      <c r="S1609" s="1">
        <v>-28.349523125000001</v>
      </c>
    </row>
    <row r="1610" spans="1:19" s="1" customFormat="1" x14ac:dyDescent="0.25">
      <c r="A1610" s="1" t="s">
        <v>186</v>
      </c>
      <c r="B1610" s="1">
        <v>68.88</v>
      </c>
      <c r="C1610" s="1">
        <v>71.930000000000007</v>
      </c>
      <c r="N1610" s="1" t="s">
        <v>55</v>
      </c>
      <c r="Q1610" s="1">
        <v>0.03</v>
      </c>
      <c r="R1610" s="1">
        <v>-28.349523125000001</v>
      </c>
      <c r="S1610" s="1">
        <v>-28.349523125000001</v>
      </c>
    </row>
    <row r="1611" spans="1:19" s="1" customFormat="1" x14ac:dyDescent="0.25">
      <c r="A1611" s="1" t="s">
        <v>187</v>
      </c>
      <c r="B1611" s="1">
        <v>0</v>
      </c>
      <c r="C1611" s="1">
        <v>30.48</v>
      </c>
      <c r="Q1611" s="1">
        <v>-1</v>
      </c>
      <c r="R1611" s="1">
        <v>-28.349523125000001</v>
      </c>
      <c r="S1611" s="1">
        <v>-28.349523125000001</v>
      </c>
    </row>
    <row r="1612" spans="1:19" s="1" customFormat="1" x14ac:dyDescent="0.25">
      <c r="A1612" s="1" t="s">
        <v>187</v>
      </c>
      <c r="B1612" s="1">
        <v>30.48</v>
      </c>
      <c r="C1612" s="1">
        <v>36.58</v>
      </c>
      <c r="N1612" s="1" t="s">
        <v>150</v>
      </c>
      <c r="Q1612" s="1">
        <v>0.16</v>
      </c>
      <c r="R1612" s="1">
        <v>-28.349523125000001</v>
      </c>
      <c r="S1612" s="1">
        <v>-28.349523125000001</v>
      </c>
    </row>
    <row r="1613" spans="1:19" s="1" customFormat="1" x14ac:dyDescent="0.25">
      <c r="A1613" s="1" t="s">
        <v>187</v>
      </c>
      <c r="B1613" s="1">
        <v>36.58</v>
      </c>
      <c r="C1613" s="1">
        <v>42.67</v>
      </c>
      <c r="N1613" s="1" t="s">
        <v>150</v>
      </c>
      <c r="Q1613" s="1">
        <v>0.21</v>
      </c>
      <c r="R1613" s="1">
        <v>-28.349523125000001</v>
      </c>
      <c r="S1613" s="1">
        <v>-28.349523125000001</v>
      </c>
    </row>
    <row r="1614" spans="1:19" s="1" customFormat="1" x14ac:dyDescent="0.25">
      <c r="A1614" s="1" t="s">
        <v>187</v>
      </c>
      <c r="B1614" s="1">
        <v>42.67</v>
      </c>
      <c r="C1614" s="1">
        <v>45.72</v>
      </c>
      <c r="N1614" s="1" t="s">
        <v>150</v>
      </c>
      <c r="Q1614" s="1">
        <v>0.32</v>
      </c>
      <c r="R1614" s="1">
        <v>-28.349523125000001</v>
      </c>
      <c r="S1614" s="1">
        <v>-28.349523125000001</v>
      </c>
    </row>
    <row r="1615" spans="1:19" s="1" customFormat="1" x14ac:dyDescent="0.25">
      <c r="A1615" s="1" t="s">
        <v>187</v>
      </c>
      <c r="B1615" s="1">
        <v>45.72</v>
      </c>
      <c r="C1615" s="1">
        <v>46.02</v>
      </c>
      <c r="Q1615" s="1">
        <v>-1</v>
      </c>
      <c r="R1615" s="1">
        <v>-28.349523125000001</v>
      </c>
      <c r="S1615" s="1">
        <v>-28.349523125000001</v>
      </c>
    </row>
    <row r="1616" spans="1:19" s="1" customFormat="1" x14ac:dyDescent="0.25">
      <c r="A1616" s="1" t="s">
        <v>188</v>
      </c>
      <c r="B1616" s="1">
        <v>0</v>
      </c>
      <c r="C1616" s="1">
        <v>1.52</v>
      </c>
      <c r="Q1616" s="1">
        <v>1.0900000000000001</v>
      </c>
      <c r="R1616" s="1">
        <v>30.050494512500002</v>
      </c>
      <c r="S1616" s="1">
        <v>0.68038855500000006</v>
      </c>
    </row>
    <row r="1617" spans="1:19" s="1" customFormat="1" x14ac:dyDescent="0.25">
      <c r="A1617" s="1" t="s">
        <v>188</v>
      </c>
      <c r="B1617" s="1">
        <v>1.52</v>
      </c>
      <c r="C1617" s="1">
        <v>3.05</v>
      </c>
      <c r="Q1617" s="1">
        <v>0.5</v>
      </c>
      <c r="R1617" s="1">
        <v>4.5359237000000006</v>
      </c>
      <c r="S1617" s="1">
        <v>0</v>
      </c>
    </row>
    <row r="1618" spans="1:19" s="1" customFormat="1" x14ac:dyDescent="0.25">
      <c r="A1618" s="1" t="s">
        <v>188</v>
      </c>
      <c r="B1618" s="1">
        <v>3.05</v>
      </c>
      <c r="C1618" s="1">
        <v>4.88</v>
      </c>
      <c r="Q1618" s="1">
        <v>0.45</v>
      </c>
      <c r="R1618" s="1">
        <v>4.5359237000000006</v>
      </c>
      <c r="S1618" s="1">
        <v>0</v>
      </c>
    </row>
    <row r="1619" spans="1:19" s="1" customFormat="1" x14ac:dyDescent="0.25">
      <c r="A1619" s="1" t="s">
        <v>189</v>
      </c>
      <c r="B1619" s="1">
        <v>0</v>
      </c>
      <c r="C1619" s="1">
        <v>24.99</v>
      </c>
      <c r="N1619" s="1" t="s">
        <v>55</v>
      </c>
      <c r="Q1619" s="1">
        <v>-1</v>
      </c>
      <c r="R1619" s="1">
        <v>-28.349523125000001</v>
      </c>
      <c r="S1619" s="1">
        <v>-28.349523125000001</v>
      </c>
    </row>
    <row r="1620" spans="1:19" s="1" customFormat="1" x14ac:dyDescent="0.25">
      <c r="A1620" s="1" t="s">
        <v>189</v>
      </c>
      <c r="B1620" s="1">
        <v>24.99</v>
      </c>
      <c r="C1620" s="1">
        <v>35.049999999999997</v>
      </c>
      <c r="N1620" s="1" t="s">
        <v>150</v>
      </c>
      <c r="Q1620" s="1">
        <v>0.16</v>
      </c>
      <c r="R1620" s="1">
        <v>-28.349523125000001</v>
      </c>
      <c r="S1620" s="1">
        <v>-28.349523125000001</v>
      </c>
    </row>
    <row r="1621" spans="1:19" s="1" customFormat="1" x14ac:dyDescent="0.25">
      <c r="A1621" s="1" t="s">
        <v>189</v>
      </c>
      <c r="B1621" s="1">
        <v>35.049999999999997</v>
      </c>
      <c r="C1621" s="1">
        <v>42.67</v>
      </c>
      <c r="N1621" s="1" t="s">
        <v>150</v>
      </c>
      <c r="Q1621" s="1">
        <v>0.1</v>
      </c>
      <c r="R1621" s="1">
        <v>-28.349523125000001</v>
      </c>
      <c r="S1621" s="1">
        <v>-28.349523125000001</v>
      </c>
    </row>
    <row r="1622" spans="1:19" s="1" customFormat="1" x14ac:dyDescent="0.25">
      <c r="A1622" s="1" t="s">
        <v>189</v>
      </c>
      <c r="B1622" s="1">
        <v>42.67</v>
      </c>
      <c r="C1622" s="1">
        <v>45.72</v>
      </c>
      <c r="N1622" s="1" t="s">
        <v>150</v>
      </c>
      <c r="Q1622" s="1">
        <v>0.32</v>
      </c>
      <c r="R1622" s="1">
        <v>-28.349523125000001</v>
      </c>
      <c r="S1622" s="1">
        <v>-28.349523125000001</v>
      </c>
    </row>
    <row r="1623" spans="1:19" s="1" customFormat="1" x14ac:dyDescent="0.25">
      <c r="A1623" s="1" t="s">
        <v>189</v>
      </c>
      <c r="B1623" s="1">
        <v>45.72</v>
      </c>
      <c r="C1623" s="1">
        <v>48.77</v>
      </c>
      <c r="N1623" s="1" t="s">
        <v>319</v>
      </c>
      <c r="Q1623" s="1">
        <v>0.62</v>
      </c>
      <c r="R1623" s="1">
        <v>15.875732950000002</v>
      </c>
      <c r="S1623" s="1">
        <v>0.14174761562500002</v>
      </c>
    </row>
    <row r="1624" spans="1:19" s="1" customFormat="1" x14ac:dyDescent="0.25">
      <c r="A1624" s="1" t="s">
        <v>189</v>
      </c>
      <c r="B1624" s="1">
        <v>48.77</v>
      </c>
      <c r="C1624" s="1">
        <v>51.82</v>
      </c>
      <c r="N1624" s="1" t="s">
        <v>150</v>
      </c>
      <c r="Q1624" s="1">
        <v>0.19</v>
      </c>
      <c r="R1624" s="1">
        <v>9.6388378625000009</v>
      </c>
      <c r="S1624" s="1">
        <v>0</v>
      </c>
    </row>
    <row r="1625" spans="1:19" s="1" customFormat="1" x14ac:dyDescent="0.25">
      <c r="A1625" s="1" t="s">
        <v>189</v>
      </c>
      <c r="B1625" s="1">
        <v>51.82</v>
      </c>
      <c r="C1625" s="1">
        <v>54.86</v>
      </c>
      <c r="N1625" s="1" t="s">
        <v>150</v>
      </c>
      <c r="Q1625" s="1">
        <v>0.56000000000000005</v>
      </c>
      <c r="R1625" s="1">
        <v>23.530104193749999</v>
      </c>
      <c r="S1625" s="1">
        <v>0</v>
      </c>
    </row>
    <row r="1626" spans="1:19" s="1" customFormat="1" x14ac:dyDescent="0.25">
      <c r="A1626" s="1" t="s">
        <v>189</v>
      </c>
      <c r="B1626" s="1">
        <v>54.86</v>
      </c>
      <c r="C1626" s="1">
        <v>56.39</v>
      </c>
      <c r="N1626" s="1" t="s">
        <v>150</v>
      </c>
      <c r="Q1626" s="1">
        <v>0.37</v>
      </c>
      <c r="R1626" s="1">
        <v>4.8194189312500004</v>
      </c>
      <c r="S1626" s="1">
        <v>0</v>
      </c>
    </row>
    <row r="1627" spans="1:19" s="1" customFormat="1" x14ac:dyDescent="0.25">
      <c r="A1627" s="1" t="s">
        <v>189</v>
      </c>
      <c r="B1627" s="1">
        <v>56.39</v>
      </c>
      <c r="C1627" s="1">
        <v>57.91</v>
      </c>
      <c r="N1627" s="1" t="s">
        <v>150</v>
      </c>
      <c r="Q1627" s="1">
        <v>0.3</v>
      </c>
      <c r="R1627" s="1">
        <v>0</v>
      </c>
      <c r="S1627" s="1">
        <v>0</v>
      </c>
    </row>
    <row r="1628" spans="1:19" s="1" customFormat="1" x14ac:dyDescent="0.25">
      <c r="A1628" s="1" t="s">
        <v>189</v>
      </c>
      <c r="B1628" s="1">
        <v>57.91</v>
      </c>
      <c r="C1628" s="1">
        <v>59.44</v>
      </c>
      <c r="N1628" s="1" t="s">
        <v>153</v>
      </c>
      <c r="Q1628" s="1">
        <v>1.34</v>
      </c>
      <c r="R1628" s="1">
        <v>22.679618500000004</v>
      </c>
      <c r="S1628" s="1">
        <v>0.17009713875000002</v>
      </c>
    </row>
    <row r="1629" spans="1:19" s="1" customFormat="1" x14ac:dyDescent="0.25">
      <c r="A1629" s="1" t="s">
        <v>189</v>
      </c>
      <c r="B1629" s="1">
        <v>59.44</v>
      </c>
      <c r="C1629" s="1">
        <v>60.96</v>
      </c>
      <c r="N1629" s="1" t="s">
        <v>153</v>
      </c>
      <c r="Q1629" s="1">
        <v>2</v>
      </c>
      <c r="R1629" s="1">
        <v>8.5048569374999996</v>
      </c>
      <c r="S1629" s="1">
        <v>0.17009713875000002</v>
      </c>
    </row>
    <row r="1630" spans="1:19" s="1" customFormat="1" x14ac:dyDescent="0.25">
      <c r="A1630" s="1" t="s">
        <v>189</v>
      </c>
      <c r="B1630" s="1">
        <v>60.96</v>
      </c>
      <c r="C1630" s="1">
        <v>62.48</v>
      </c>
      <c r="N1630" s="1" t="s">
        <v>153</v>
      </c>
      <c r="Q1630" s="1">
        <v>2.52</v>
      </c>
      <c r="R1630" s="1">
        <v>0</v>
      </c>
      <c r="S1630" s="1">
        <v>0.42524284687500002</v>
      </c>
    </row>
    <row r="1631" spans="1:19" s="1" customFormat="1" x14ac:dyDescent="0.25">
      <c r="A1631" s="1" t="s">
        <v>189</v>
      </c>
      <c r="B1631" s="1">
        <v>62.48</v>
      </c>
      <c r="C1631" s="1">
        <v>64.010000000000005</v>
      </c>
      <c r="N1631" s="1" t="s">
        <v>153</v>
      </c>
      <c r="Q1631" s="1">
        <v>1.55</v>
      </c>
      <c r="R1631" s="1">
        <v>28.06602789375</v>
      </c>
      <c r="S1631" s="1">
        <v>0.25514570812499998</v>
      </c>
    </row>
    <row r="1632" spans="1:19" s="1" customFormat="1" x14ac:dyDescent="0.25">
      <c r="A1632" s="1" t="s">
        <v>189</v>
      </c>
      <c r="B1632" s="1">
        <v>64.010000000000005</v>
      </c>
      <c r="C1632" s="1">
        <v>65.53</v>
      </c>
      <c r="N1632" s="1" t="s">
        <v>153</v>
      </c>
      <c r="Q1632" s="1">
        <v>1.56</v>
      </c>
      <c r="R1632" s="1">
        <v>9.0718474000000011</v>
      </c>
      <c r="S1632" s="1">
        <v>0.14174761562500002</v>
      </c>
    </row>
    <row r="1633" spans="1:19" s="1" customFormat="1" x14ac:dyDescent="0.25">
      <c r="A1633" s="1" t="s">
        <v>189</v>
      </c>
      <c r="B1633" s="1">
        <v>65.53</v>
      </c>
      <c r="C1633" s="1">
        <v>66.75</v>
      </c>
      <c r="N1633" s="1" t="s">
        <v>153</v>
      </c>
      <c r="Q1633" s="1">
        <v>0.17</v>
      </c>
      <c r="R1633" s="1">
        <v>31.467970668750002</v>
      </c>
      <c r="S1633" s="1">
        <v>0.17009713875000002</v>
      </c>
    </row>
    <row r="1634" spans="1:19" s="1" customFormat="1" x14ac:dyDescent="0.25">
      <c r="A1634" s="1" t="s">
        <v>190</v>
      </c>
      <c r="B1634" s="1">
        <v>0</v>
      </c>
      <c r="C1634" s="1">
        <v>1.52</v>
      </c>
      <c r="N1634" s="1" t="s">
        <v>150</v>
      </c>
      <c r="Q1634" s="1">
        <v>1.67</v>
      </c>
      <c r="R1634" s="1">
        <v>9.3553426312500001</v>
      </c>
      <c r="S1634" s="1">
        <v>0</v>
      </c>
    </row>
    <row r="1635" spans="1:19" s="1" customFormat="1" x14ac:dyDescent="0.25">
      <c r="A1635" s="1" t="s">
        <v>190</v>
      </c>
      <c r="B1635" s="1">
        <v>1.52</v>
      </c>
      <c r="C1635" s="1">
        <v>3.05</v>
      </c>
      <c r="N1635" s="1" t="s">
        <v>150</v>
      </c>
      <c r="Q1635" s="1">
        <v>0.54</v>
      </c>
      <c r="R1635" s="1">
        <v>14.458256793750001</v>
      </c>
      <c r="S1635" s="1">
        <v>0.22679618500000001</v>
      </c>
    </row>
    <row r="1636" spans="1:19" s="1" customFormat="1" x14ac:dyDescent="0.25">
      <c r="A1636" s="1" t="s">
        <v>190</v>
      </c>
      <c r="B1636" s="1">
        <v>3.05</v>
      </c>
      <c r="C1636" s="1">
        <v>4.57</v>
      </c>
      <c r="N1636" s="1" t="s">
        <v>150</v>
      </c>
      <c r="Q1636" s="1">
        <v>1.47</v>
      </c>
      <c r="R1636" s="1">
        <v>27.499037431249999</v>
      </c>
      <c r="S1636" s="1">
        <v>0</v>
      </c>
    </row>
    <row r="1637" spans="1:19" s="1" customFormat="1" x14ac:dyDescent="0.25">
      <c r="A1637" s="1" t="s">
        <v>190</v>
      </c>
      <c r="B1637" s="1">
        <v>4.57</v>
      </c>
      <c r="C1637" s="1">
        <v>6.1</v>
      </c>
      <c r="N1637" s="1" t="s">
        <v>150</v>
      </c>
      <c r="Q1637" s="1">
        <v>0.85</v>
      </c>
      <c r="R1637" s="1">
        <v>7.6543712437500009</v>
      </c>
      <c r="S1637" s="1">
        <v>0.14174761562500002</v>
      </c>
    </row>
    <row r="1638" spans="1:19" s="1" customFormat="1" x14ac:dyDescent="0.25">
      <c r="A1638" s="1" t="s">
        <v>190</v>
      </c>
      <c r="B1638" s="1">
        <v>6.1</v>
      </c>
      <c r="C1638" s="1">
        <v>9.14</v>
      </c>
      <c r="N1638" s="1" t="s">
        <v>150</v>
      </c>
      <c r="Q1638" s="1">
        <v>0.32</v>
      </c>
      <c r="R1638" s="1">
        <v>10.7728187875</v>
      </c>
      <c r="S1638" s="1">
        <v>0.31184475437499998</v>
      </c>
    </row>
    <row r="1639" spans="1:19" s="1" customFormat="1" x14ac:dyDescent="0.25">
      <c r="A1639" s="1" t="s">
        <v>190</v>
      </c>
      <c r="B1639" s="1">
        <v>9.14</v>
      </c>
      <c r="C1639" s="1">
        <v>12.19</v>
      </c>
      <c r="N1639" s="1" t="s">
        <v>150</v>
      </c>
      <c r="Q1639" s="1">
        <v>0.09</v>
      </c>
      <c r="R1639" s="1">
        <v>0.56699046250000007</v>
      </c>
      <c r="S1639" s="1">
        <v>0</v>
      </c>
    </row>
    <row r="1640" spans="1:19" s="1" customFormat="1" x14ac:dyDescent="0.25">
      <c r="A1640" s="1" t="s">
        <v>190</v>
      </c>
      <c r="B1640" s="1">
        <v>12.19</v>
      </c>
      <c r="C1640" s="1">
        <v>15.24</v>
      </c>
      <c r="N1640" s="1" t="s">
        <v>150</v>
      </c>
      <c r="Q1640" s="1">
        <v>7.0000000000000007E-2</v>
      </c>
      <c r="R1640" s="1">
        <v>1.7009713875000001</v>
      </c>
      <c r="S1640" s="1">
        <v>0</v>
      </c>
    </row>
    <row r="1641" spans="1:19" s="1" customFormat="1" x14ac:dyDescent="0.25">
      <c r="A1641" s="1" t="s">
        <v>190</v>
      </c>
      <c r="B1641" s="1">
        <v>15.24</v>
      </c>
      <c r="C1641" s="1">
        <v>16.760000000000002</v>
      </c>
      <c r="N1641" s="1" t="s">
        <v>150</v>
      </c>
      <c r="Q1641" s="1">
        <v>0.28999999999999998</v>
      </c>
      <c r="R1641" s="1">
        <v>0</v>
      </c>
      <c r="S1641" s="1">
        <v>0</v>
      </c>
    </row>
    <row r="1642" spans="1:19" s="1" customFormat="1" x14ac:dyDescent="0.25">
      <c r="A1642" s="1" t="s">
        <v>190</v>
      </c>
      <c r="B1642" s="1">
        <v>16.760000000000002</v>
      </c>
      <c r="C1642" s="1">
        <v>18.29</v>
      </c>
      <c r="N1642" s="1" t="s">
        <v>153</v>
      </c>
      <c r="Q1642" s="1">
        <v>1.03</v>
      </c>
      <c r="R1642" s="1">
        <v>14.174761562500001</v>
      </c>
      <c r="S1642" s="1">
        <v>0.34019427750000003</v>
      </c>
    </row>
    <row r="1643" spans="1:19" s="1" customFormat="1" x14ac:dyDescent="0.25">
      <c r="A1643" s="1" t="s">
        <v>190</v>
      </c>
      <c r="B1643" s="1">
        <v>18.29</v>
      </c>
      <c r="C1643" s="1">
        <v>19.809999999999999</v>
      </c>
      <c r="N1643" s="1" t="s">
        <v>153</v>
      </c>
      <c r="Q1643" s="1">
        <v>1.01</v>
      </c>
      <c r="R1643" s="1">
        <v>10.205828325000001</v>
      </c>
      <c r="S1643" s="1">
        <v>0</v>
      </c>
    </row>
    <row r="1644" spans="1:19" s="1" customFormat="1" x14ac:dyDescent="0.25">
      <c r="A1644" s="1" t="s">
        <v>190</v>
      </c>
      <c r="B1644" s="1">
        <v>19.809999999999999</v>
      </c>
      <c r="C1644" s="1">
        <v>21.34</v>
      </c>
      <c r="N1644" s="1" t="s">
        <v>153</v>
      </c>
      <c r="Q1644" s="1">
        <v>2.41</v>
      </c>
      <c r="R1644" s="1">
        <v>40.539818068750002</v>
      </c>
      <c r="S1644" s="1">
        <v>0.48194189312500008</v>
      </c>
    </row>
    <row r="1645" spans="1:19" s="1" customFormat="1" x14ac:dyDescent="0.25">
      <c r="A1645" s="1" t="s">
        <v>190</v>
      </c>
      <c r="B1645" s="1">
        <v>21.34</v>
      </c>
      <c r="C1645" s="1">
        <v>22.86</v>
      </c>
      <c r="N1645" s="1" t="s">
        <v>153</v>
      </c>
      <c r="Q1645" s="1">
        <v>0.73</v>
      </c>
      <c r="R1645" s="1">
        <v>21.545637575000001</v>
      </c>
      <c r="S1645" s="1">
        <v>0</v>
      </c>
    </row>
    <row r="1646" spans="1:19" s="1" customFormat="1" x14ac:dyDescent="0.25">
      <c r="A1646" s="1" t="s">
        <v>190</v>
      </c>
      <c r="B1646" s="1">
        <v>22.86</v>
      </c>
      <c r="C1646" s="1">
        <v>24.38</v>
      </c>
      <c r="N1646" s="1" t="s">
        <v>153</v>
      </c>
      <c r="Q1646" s="1">
        <v>1.1599999999999999</v>
      </c>
      <c r="R1646" s="1">
        <v>30.900980206250004</v>
      </c>
      <c r="S1646" s="1">
        <v>0.68038855500000006</v>
      </c>
    </row>
    <row r="1647" spans="1:19" s="1" customFormat="1" x14ac:dyDescent="0.25">
      <c r="A1647" s="1" t="s">
        <v>190</v>
      </c>
      <c r="B1647" s="1">
        <v>24.38</v>
      </c>
      <c r="C1647" s="1">
        <v>28.04</v>
      </c>
      <c r="N1647" s="1" t="s">
        <v>153</v>
      </c>
      <c r="Q1647" s="1">
        <v>1.85</v>
      </c>
      <c r="R1647" s="1">
        <v>10.48932355625</v>
      </c>
      <c r="S1647" s="1">
        <v>0.9355342631250001</v>
      </c>
    </row>
    <row r="1648" spans="1:19" s="1" customFormat="1" x14ac:dyDescent="0.25">
      <c r="A1648" s="1" t="s">
        <v>190</v>
      </c>
      <c r="B1648" s="1">
        <v>28.04</v>
      </c>
      <c r="C1648" s="1">
        <v>29.87</v>
      </c>
      <c r="N1648" s="1" t="s">
        <v>153</v>
      </c>
      <c r="Q1648" s="1">
        <v>3.58</v>
      </c>
      <c r="R1648" s="1">
        <v>44.225256075000004</v>
      </c>
      <c r="S1648" s="1">
        <v>0.85048569375000005</v>
      </c>
    </row>
    <row r="1649" spans="1:19" s="1" customFormat="1" x14ac:dyDescent="0.25">
      <c r="A1649" s="1" t="s">
        <v>191</v>
      </c>
      <c r="B1649" s="1">
        <v>0</v>
      </c>
      <c r="C1649" s="1">
        <v>5.49</v>
      </c>
      <c r="Q1649" s="1">
        <v>-1</v>
      </c>
      <c r="R1649" s="1">
        <v>-28.349523125000001</v>
      </c>
      <c r="S1649" s="1">
        <v>-28.349523125000001</v>
      </c>
    </row>
    <row r="1650" spans="1:19" s="1" customFormat="1" x14ac:dyDescent="0.25">
      <c r="A1650" s="1" t="s">
        <v>191</v>
      </c>
      <c r="B1650" s="1">
        <v>5.49</v>
      </c>
      <c r="C1650" s="1">
        <v>11.89</v>
      </c>
      <c r="N1650" s="1" t="s">
        <v>150</v>
      </c>
      <c r="Q1650" s="1">
        <v>0.19</v>
      </c>
      <c r="R1650" s="1">
        <v>-28.349523125000001</v>
      </c>
      <c r="S1650" s="1">
        <v>-28.349523125000001</v>
      </c>
    </row>
    <row r="1651" spans="1:19" s="1" customFormat="1" x14ac:dyDescent="0.25">
      <c r="A1651" s="1" t="s">
        <v>191</v>
      </c>
      <c r="B1651" s="1">
        <v>11.89</v>
      </c>
      <c r="C1651" s="1">
        <v>14.33</v>
      </c>
      <c r="N1651" s="1" t="s">
        <v>150</v>
      </c>
      <c r="Q1651" s="1">
        <v>0.17</v>
      </c>
      <c r="R1651" s="1">
        <v>-28.349523125000001</v>
      </c>
      <c r="S1651" s="1">
        <v>-28.349523125000001</v>
      </c>
    </row>
    <row r="1652" spans="1:19" s="1" customFormat="1" x14ac:dyDescent="0.25">
      <c r="A1652" s="1" t="s">
        <v>191</v>
      </c>
      <c r="B1652" s="1">
        <v>14.33</v>
      </c>
      <c r="C1652" s="1">
        <v>23.47</v>
      </c>
      <c r="N1652" s="1" t="s">
        <v>150</v>
      </c>
      <c r="Q1652" s="1">
        <v>0.21</v>
      </c>
      <c r="R1652" s="1">
        <v>-28.349523125000001</v>
      </c>
      <c r="S1652" s="1">
        <v>-28.349523125000001</v>
      </c>
    </row>
    <row r="1653" spans="1:19" s="1" customFormat="1" x14ac:dyDescent="0.25">
      <c r="A1653" s="1" t="s">
        <v>191</v>
      </c>
      <c r="B1653" s="1">
        <v>23.47</v>
      </c>
      <c r="C1653" s="1">
        <v>29.87</v>
      </c>
      <c r="N1653" s="1" t="s">
        <v>150</v>
      </c>
      <c r="Q1653" s="1">
        <v>0.12</v>
      </c>
      <c r="R1653" s="1">
        <v>-28.349523125000001</v>
      </c>
      <c r="S1653" s="1">
        <v>-28.349523125000001</v>
      </c>
    </row>
    <row r="1654" spans="1:19" s="1" customFormat="1" x14ac:dyDescent="0.25">
      <c r="A1654" s="1" t="s">
        <v>191</v>
      </c>
      <c r="B1654" s="1">
        <v>29.87</v>
      </c>
      <c r="C1654" s="1">
        <v>31.39</v>
      </c>
      <c r="N1654" s="1" t="s">
        <v>150</v>
      </c>
      <c r="Q1654" s="1">
        <v>0.1</v>
      </c>
      <c r="R1654" s="1">
        <v>-28.349523125000001</v>
      </c>
      <c r="S1654" s="1">
        <v>-28.349523125000001</v>
      </c>
    </row>
    <row r="1655" spans="1:19" s="1" customFormat="1" x14ac:dyDescent="0.25">
      <c r="A1655" s="1" t="s">
        <v>191</v>
      </c>
      <c r="B1655" s="1">
        <v>31.39</v>
      </c>
      <c r="C1655" s="1">
        <v>33.53</v>
      </c>
      <c r="N1655" s="1" t="s">
        <v>153</v>
      </c>
      <c r="Q1655" s="1">
        <v>0.75</v>
      </c>
      <c r="R1655" s="1">
        <v>-28.349523125000001</v>
      </c>
      <c r="S1655" s="1">
        <v>-28.349523125000001</v>
      </c>
    </row>
    <row r="1656" spans="1:19" s="1" customFormat="1" x14ac:dyDescent="0.25">
      <c r="A1656" s="1" t="s">
        <v>191</v>
      </c>
      <c r="B1656" s="1">
        <v>33.53</v>
      </c>
      <c r="C1656" s="1">
        <v>35.049999999999997</v>
      </c>
      <c r="N1656" s="1" t="s">
        <v>153</v>
      </c>
      <c r="Q1656" s="1">
        <v>1.1200000000000001</v>
      </c>
      <c r="R1656" s="1">
        <v>-28.349523125000001</v>
      </c>
      <c r="S1656" s="1">
        <v>-28.349523125000001</v>
      </c>
    </row>
    <row r="1657" spans="1:19" s="1" customFormat="1" x14ac:dyDescent="0.25">
      <c r="A1657" s="1" t="s">
        <v>191</v>
      </c>
      <c r="B1657" s="1">
        <v>35.049999999999997</v>
      </c>
      <c r="C1657" s="1">
        <v>36.58</v>
      </c>
      <c r="N1657" s="1" t="s">
        <v>153</v>
      </c>
      <c r="Q1657" s="1">
        <v>2.6</v>
      </c>
      <c r="R1657" s="1">
        <v>-28.349523125000001</v>
      </c>
      <c r="S1657" s="1">
        <v>-28.349523125000001</v>
      </c>
    </row>
    <row r="1658" spans="1:19" s="1" customFormat="1" x14ac:dyDescent="0.25">
      <c r="A1658" s="1" t="s">
        <v>191</v>
      </c>
      <c r="B1658" s="1">
        <v>36.58</v>
      </c>
      <c r="C1658" s="1">
        <v>38.1</v>
      </c>
      <c r="N1658" s="1" t="s">
        <v>153</v>
      </c>
      <c r="Q1658" s="1">
        <v>1.07</v>
      </c>
      <c r="R1658" s="1">
        <v>-28.349523125000001</v>
      </c>
      <c r="S1658" s="1">
        <v>-28.349523125000001</v>
      </c>
    </row>
    <row r="1659" spans="1:19" s="1" customFormat="1" x14ac:dyDescent="0.25">
      <c r="A1659" s="1" t="s">
        <v>191</v>
      </c>
      <c r="B1659" s="1">
        <v>38.1</v>
      </c>
      <c r="C1659" s="1">
        <v>41.15</v>
      </c>
      <c r="N1659" s="1" t="s">
        <v>153</v>
      </c>
      <c r="Q1659" s="1">
        <v>1.1200000000000001</v>
      </c>
      <c r="R1659" s="1">
        <v>24.664085118750002</v>
      </c>
      <c r="S1659" s="1">
        <v>0.45359237000000002</v>
      </c>
    </row>
    <row r="1660" spans="1:19" s="1" customFormat="1" x14ac:dyDescent="0.25">
      <c r="A1660" s="1" t="s">
        <v>191</v>
      </c>
      <c r="B1660" s="1">
        <v>41.15</v>
      </c>
      <c r="C1660" s="1">
        <v>42.67</v>
      </c>
      <c r="N1660" s="1" t="s">
        <v>153</v>
      </c>
      <c r="Q1660" s="1">
        <v>2.8</v>
      </c>
      <c r="R1660" s="1">
        <v>73.14176966250001</v>
      </c>
      <c r="S1660" s="1">
        <v>1.2473790174999999</v>
      </c>
    </row>
    <row r="1661" spans="1:19" s="1" customFormat="1" x14ac:dyDescent="0.25">
      <c r="A1661" s="1" t="s">
        <v>191</v>
      </c>
      <c r="B1661" s="1">
        <v>42.67</v>
      </c>
      <c r="C1661" s="1">
        <v>44.2</v>
      </c>
      <c r="N1661" s="1" t="s">
        <v>153</v>
      </c>
      <c r="Q1661" s="1">
        <v>0.65</v>
      </c>
      <c r="R1661" s="1">
        <v>7.9378664750000008</v>
      </c>
      <c r="S1661" s="1">
        <v>0.82213617062500011</v>
      </c>
    </row>
    <row r="1662" spans="1:19" s="1" customFormat="1" x14ac:dyDescent="0.25">
      <c r="A1662" s="1" t="s">
        <v>191</v>
      </c>
      <c r="B1662" s="1">
        <v>44.2</v>
      </c>
      <c r="C1662" s="1">
        <v>45.72</v>
      </c>
      <c r="N1662" s="1" t="s">
        <v>153</v>
      </c>
      <c r="Q1662" s="1">
        <v>0.12</v>
      </c>
      <c r="R1662" s="1">
        <v>30.900980206250004</v>
      </c>
      <c r="S1662" s="1">
        <v>0.42524284687500002</v>
      </c>
    </row>
    <row r="1663" spans="1:19" s="1" customFormat="1" x14ac:dyDescent="0.25">
      <c r="A1663" s="1" t="s">
        <v>192</v>
      </c>
      <c r="B1663" s="1">
        <v>0</v>
      </c>
      <c r="C1663" s="1">
        <v>1.22</v>
      </c>
      <c r="N1663" s="1" t="s">
        <v>150</v>
      </c>
      <c r="Q1663" s="1">
        <v>-1</v>
      </c>
      <c r="R1663" s="1">
        <v>14.458256793750001</v>
      </c>
      <c r="S1663" s="1">
        <v>0</v>
      </c>
    </row>
    <row r="1664" spans="1:19" s="1" customFormat="1" x14ac:dyDescent="0.25">
      <c r="A1664" s="1" t="s">
        <v>192</v>
      </c>
      <c r="B1664" s="1">
        <v>1.22</v>
      </c>
      <c r="C1664" s="1">
        <v>2.74</v>
      </c>
      <c r="N1664" s="1" t="s">
        <v>150</v>
      </c>
      <c r="Q1664" s="1">
        <v>1.25</v>
      </c>
      <c r="R1664" s="1">
        <v>36.003894368750004</v>
      </c>
      <c r="S1664" s="1">
        <v>0</v>
      </c>
    </row>
    <row r="1665" spans="1:19" s="1" customFormat="1" x14ac:dyDescent="0.25">
      <c r="A1665" s="1" t="s">
        <v>192</v>
      </c>
      <c r="B1665" s="1">
        <v>2.74</v>
      </c>
      <c r="C1665" s="1">
        <v>4.2699999999999996</v>
      </c>
      <c r="N1665" s="1" t="s">
        <v>150</v>
      </c>
      <c r="Q1665" s="1">
        <v>0.2</v>
      </c>
      <c r="R1665" s="1">
        <v>2.5514570812500001</v>
      </c>
      <c r="S1665" s="1">
        <v>0</v>
      </c>
    </row>
    <row r="1666" spans="1:19" s="1" customFormat="1" x14ac:dyDescent="0.25">
      <c r="A1666" s="1" t="s">
        <v>192</v>
      </c>
      <c r="B1666" s="1">
        <v>4.2699999999999996</v>
      </c>
      <c r="C1666" s="1">
        <v>5.79</v>
      </c>
      <c r="N1666" s="1" t="s">
        <v>150</v>
      </c>
      <c r="Q1666" s="1">
        <v>1.25</v>
      </c>
      <c r="R1666" s="1">
        <v>2.2679618500000003</v>
      </c>
      <c r="S1666" s="1">
        <v>0</v>
      </c>
    </row>
    <row r="1667" spans="1:19" s="1" customFormat="1" x14ac:dyDescent="0.25">
      <c r="A1667" s="1" t="s">
        <v>192</v>
      </c>
      <c r="B1667" s="1">
        <v>5.79</v>
      </c>
      <c r="C1667" s="1">
        <v>7.32</v>
      </c>
      <c r="N1667" s="1" t="s">
        <v>150</v>
      </c>
      <c r="Q1667" s="1">
        <v>1.53</v>
      </c>
      <c r="R1667" s="1">
        <v>16.15922818125</v>
      </c>
      <c r="S1667" s="1">
        <v>0</v>
      </c>
    </row>
    <row r="1668" spans="1:19" s="1" customFormat="1" x14ac:dyDescent="0.25">
      <c r="A1668" s="1" t="s">
        <v>192</v>
      </c>
      <c r="B1668" s="1">
        <v>7.32</v>
      </c>
      <c r="C1668" s="1">
        <v>8.84</v>
      </c>
      <c r="N1668" s="1" t="s">
        <v>150</v>
      </c>
      <c r="Q1668" s="1">
        <v>0.23</v>
      </c>
      <c r="R1668" s="1">
        <v>0</v>
      </c>
      <c r="S1668" s="1">
        <v>0</v>
      </c>
    </row>
    <row r="1669" spans="1:19" s="1" customFormat="1" x14ac:dyDescent="0.25">
      <c r="A1669" s="1" t="s">
        <v>192</v>
      </c>
      <c r="B1669" s="1">
        <v>8.84</v>
      </c>
      <c r="C1669" s="1">
        <v>10.36</v>
      </c>
      <c r="N1669" s="1" t="s">
        <v>150</v>
      </c>
      <c r="Q1669" s="1">
        <v>0.98</v>
      </c>
      <c r="R1669" s="1">
        <v>0</v>
      </c>
      <c r="S1669" s="1">
        <v>0</v>
      </c>
    </row>
    <row r="1670" spans="1:19" s="1" customFormat="1" x14ac:dyDescent="0.25">
      <c r="A1670" s="1" t="s">
        <v>192</v>
      </c>
      <c r="B1670" s="1">
        <v>10.36</v>
      </c>
      <c r="C1670" s="1">
        <v>11.89</v>
      </c>
      <c r="N1670" s="1" t="s">
        <v>150</v>
      </c>
      <c r="Q1670" s="1">
        <v>0.59</v>
      </c>
      <c r="R1670" s="1">
        <v>2.5514570812500001</v>
      </c>
      <c r="S1670" s="1">
        <v>0</v>
      </c>
    </row>
    <row r="1671" spans="1:19" s="1" customFormat="1" x14ac:dyDescent="0.25">
      <c r="A1671" s="1" t="s">
        <v>192</v>
      </c>
      <c r="B1671" s="1">
        <v>11.89</v>
      </c>
      <c r="C1671" s="1">
        <v>13.41</v>
      </c>
      <c r="N1671" s="1" t="s">
        <v>150</v>
      </c>
      <c r="Q1671" s="1">
        <v>1.0900000000000001</v>
      </c>
      <c r="R1671" s="1">
        <v>11.339809250000002</v>
      </c>
      <c r="S1671" s="1">
        <v>0.25514570812499998</v>
      </c>
    </row>
    <row r="1672" spans="1:19" s="1" customFormat="1" x14ac:dyDescent="0.25">
      <c r="A1672" s="1" t="s">
        <v>192</v>
      </c>
      <c r="B1672" s="1">
        <v>13.41</v>
      </c>
      <c r="C1672" s="1">
        <v>14.94</v>
      </c>
      <c r="N1672" s="1" t="s">
        <v>150</v>
      </c>
      <c r="Q1672" s="1">
        <v>0.45</v>
      </c>
      <c r="R1672" s="1">
        <v>6.2368950875000007</v>
      </c>
      <c r="S1672" s="1">
        <v>0</v>
      </c>
    </row>
    <row r="1673" spans="1:19" s="1" customFormat="1" x14ac:dyDescent="0.25">
      <c r="A1673" s="1" t="s">
        <v>192</v>
      </c>
      <c r="B1673" s="1">
        <v>14.94</v>
      </c>
      <c r="C1673" s="1">
        <v>16.46</v>
      </c>
      <c r="N1673" s="1" t="s">
        <v>150</v>
      </c>
      <c r="Q1673" s="1">
        <v>0.38</v>
      </c>
      <c r="R1673" s="1">
        <v>0</v>
      </c>
      <c r="S1673" s="1">
        <v>0</v>
      </c>
    </row>
    <row r="1674" spans="1:19" s="1" customFormat="1" x14ac:dyDescent="0.25">
      <c r="A1674" s="1" t="s">
        <v>192</v>
      </c>
      <c r="B1674" s="1">
        <v>16.46</v>
      </c>
      <c r="C1674" s="1">
        <v>18.29</v>
      </c>
      <c r="N1674" s="1" t="s">
        <v>150</v>
      </c>
      <c r="Q1674" s="1">
        <v>0.48</v>
      </c>
      <c r="R1674" s="1">
        <v>5.6699046250000009</v>
      </c>
      <c r="S1674" s="1">
        <v>0</v>
      </c>
    </row>
    <row r="1675" spans="1:19" s="1" customFormat="1" x14ac:dyDescent="0.25">
      <c r="A1675" s="1" t="s">
        <v>192</v>
      </c>
      <c r="B1675" s="1">
        <v>18.29</v>
      </c>
      <c r="C1675" s="1">
        <v>19.809999999999999</v>
      </c>
      <c r="N1675" s="1" t="s">
        <v>150</v>
      </c>
      <c r="Q1675" s="1">
        <v>0.91</v>
      </c>
      <c r="R1675" s="1">
        <v>5.9533998562499999</v>
      </c>
      <c r="S1675" s="1">
        <v>0.25514570812499998</v>
      </c>
    </row>
    <row r="1676" spans="1:19" s="1" customFormat="1" x14ac:dyDescent="0.25">
      <c r="A1676" s="1" t="s">
        <v>192</v>
      </c>
      <c r="B1676" s="1">
        <v>19.809999999999999</v>
      </c>
      <c r="C1676" s="1">
        <v>21.34</v>
      </c>
      <c r="N1676" s="1" t="s">
        <v>150</v>
      </c>
      <c r="Q1676" s="1">
        <v>0.66</v>
      </c>
      <c r="R1676" s="1">
        <v>5.3864093937500002</v>
      </c>
      <c r="S1676" s="1">
        <v>0</v>
      </c>
    </row>
    <row r="1677" spans="1:19" s="1" customFormat="1" x14ac:dyDescent="0.25">
      <c r="A1677" s="1" t="s">
        <v>192</v>
      </c>
      <c r="B1677" s="1">
        <v>21.34</v>
      </c>
      <c r="C1677" s="1">
        <v>22.86</v>
      </c>
      <c r="N1677" s="1" t="s">
        <v>150</v>
      </c>
      <c r="Q1677" s="1">
        <v>1.44</v>
      </c>
      <c r="R1677" s="1">
        <v>0</v>
      </c>
      <c r="S1677" s="1">
        <v>0.28349523125000003</v>
      </c>
    </row>
    <row r="1678" spans="1:19" s="1" customFormat="1" x14ac:dyDescent="0.25">
      <c r="A1678" s="1" t="s">
        <v>192</v>
      </c>
      <c r="B1678" s="1">
        <v>22.86</v>
      </c>
      <c r="C1678" s="1">
        <v>24.38</v>
      </c>
      <c r="N1678" s="1" t="s">
        <v>150</v>
      </c>
      <c r="Q1678" s="1">
        <v>1.96</v>
      </c>
      <c r="R1678" s="1">
        <v>0</v>
      </c>
      <c r="S1678" s="1">
        <v>0.765437124375</v>
      </c>
    </row>
    <row r="1679" spans="1:19" s="1" customFormat="1" x14ac:dyDescent="0.25">
      <c r="A1679" s="1" t="s">
        <v>192</v>
      </c>
      <c r="B1679" s="1">
        <v>24.38</v>
      </c>
      <c r="C1679" s="1">
        <v>26.06</v>
      </c>
      <c r="N1679" s="1" t="s">
        <v>150</v>
      </c>
      <c r="Q1679" s="1">
        <v>2.85</v>
      </c>
      <c r="R1679" s="1">
        <v>0.56699046250000007</v>
      </c>
      <c r="S1679" s="1">
        <v>0.99223330937500009</v>
      </c>
    </row>
    <row r="1680" spans="1:19" s="1" customFormat="1" x14ac:dyDescent="0.25">
      <c r="A1680" s="1" t="s">
        <v>192</v>
      </c>
      <c r="B1680" s="1">
        <v>26.06</v>
      </c>
      <c r="C1680" s="1">
        <v>27.43</v>
      </c>
      <c r="N1680" s="1" t="s">
        <v>150</v>
      </c>
      <c r="Q1680" s="1">
        <v>0.2</v>
      </c>
      <c r="R1680" s="1">
        <v>0</v>
      </c>
      <c r="S1680" s="1">
        <v>0</v>
      </c>
    </row>
    <row r="1681" spans="1:19" s="1" customFormat="1" x14ac:dyDescent="0.25">
      <c r="A1681" s="1" t="s">
        <v>192</v>
      </c>
      <c r="B1681" s="1">
        <v>27.43</v>
      </c>
      <c r="C1681" s="1">
        <v>29.26</v>
      </c>
      <c r="N1681" s="1" t="s">
        <v>153</v>
      </c>
      <c r="Q1681" s="1">
        <v>2.2999999999999998</v>
      </c>
      <c r="R1681" s="1">
        <v>14.741752025</v>
      </c>
      <c r="S1681" s="1">
        <v>1.4174761562500002</v>
      </c>
    </row>
    <row r="1682" spans="1:19" s="1" customFormat="1" x14ac:dyDescent="0.25">
      <c r="A1682" s="1" t="s">
        <v>192</v>
      </c>
      <c r="B1682" s="1">
        <v>29.26</v>
      </c>
      <c r="C1682" s="1">
        <v>30.78</v>
      </c>
      <c r="N1682" s="1" t="s">
        <v>153</v>
      </c>
      <c r="Q1682" s="1">
        <v>1.75</v>
      </c>
      <c r="R1682" s="1">
        <v>7.6543712437500009</v>
      </c>
      <c r="S1682" s="1">
        <v>0.70873807812500011</v>
      </c>
    </row>
    <row r="1683" spans="1:19" s="1" customFormat="1" x14ac:dyDescent="0.25">
      <c r="A1683" s="1" t="s">
        <v>192</v>
      </c>
      <c r="B1683" s="1">
        <v>30.78</v>
      </c>
      <c r="C1683" s="1">
        <v>32.31</v>
      </c>
      <c r="N1683" s="1" t="s">
        <v>153</v>
      </c>
      <c r="Q1683" s="1">
        <v>2.4</v>
      </c>
      <c r="R1683" s="1">
        <v>8.5048569374999996</v>
      </c>
      <c r="S1683" s="1">
        <v>0.22679618500000001</v>
      </c>
    </row>
    <row r="1684" spans="1:19" s="1" customFormat="1" x14ac:dyDescent="0.25">
      <c r="A1684" s="1" t="s">
        <v>192</v>
      </c>
      <c r="B1684" s="1">
        <v>32.31</v>
      </c>
      <c r="C1684" s="1">
        <v>33.83</v>
      </c>
      <c r="N1684" s="1" t="s">
        <v>153</v>
      </c>
      <c r="Q1684" s="1">
        <v>1.94</v>
      </c>
      <c r="R1684" s="1">
        <v>6.2368950875000007</v>
      </c>
      <c r="S1684" s="1">
        <v>0.48194189312500008</v>
      </c>
    </row>
    <row r="1685" spans="1:19" s="1" customFormat="1" x14ac:dyDescent="0.25">
      <c r="A1685" s="1" t="s">
        <v>192</v>
      </c>
      <c r="B1685" s="1">
        <v>33.83</v>
      </c>
      <c r="C1685" s="1">
        <v>35.36</v>
      </c>
      <c r="N1685" s="1" t="s">
        <v>153</v>
      </c>
      <c r="Q1685" s="1">
        <v>1.68</v>
      </c>
      <c r="R1685" s="1">
        <v>8.7883521687500004</v>
      </c>
      <c r="S1685" s="1">
        <v>0.79378664750000005</v>
      </c>
    </row>
    <row r="1686" spans="1:19" s="1" customFormat="1" x14ac:dyDescent="0.25">
      <c r="A1686" s="1" t="s">
        <v>192</v>
      </c>
      <c r="B1686" s="1">
        <v>35.36</v>
      </c>
      <c r="C1686" s="1">
        <v>37.49</v>
      </c>
      <c r="N1686" s="1" t="s">
        <v>153</v>
      </c>
      <c r="Q1686" s="1">
        <v>0.57999999999999996</v>
      </c>
      <c r="R1686" s="1">
        <v>1.4174761562500002</v>
      </c>
      <c r="S1686" s="1">
        <v>0.42524284687500002</v>
      </c>
    </row>
    <row r="1687" spans="1:19" s="1" customFormat="1" x14ac:dyDescent="0.25">
      <c r="A1687" s="1" t="s">
        <v>192</v>
      </c>
      <c r="B1687" s="1">
        <v>37.49</v>
      </c>
      <c r="C1687" s="1">
        <v>38.71</v>
      </c>
      <c r="N1687" s="1" t="s">
        <v>153</v>
      </c>
      <c r="Q1687" s="1">
        <v>0.98</v>
      </c>
      <c r="R1687" s="1">
        <v>18.7106852625</v>
      </c>
      <c r="S1687" s="1">
        <v>0.90718474000000004</v>
      </c>
    </row>
    <row r="1688" spans="1:19" s="1" customFormat="1" x14ac:dyDescent="0.25">
      <c r="A1688" s="1" t="s">
        <v>192</v>
      </c>
      <c r="B1688" s="1">
        <v>38.71</v>
      </c>
      <c r="C1688" s="1">
        <v>39.93</v>
      </c>
      <c r="N1688" s="1" t="s">
        <v>153</v>
      </c>
      <c r="Q1688" s="1">
        <v>0.98</v>
      </c>
      <c r="R1688" s="1">
        <v>0</v>
      </c>
      <c r="S1688" s="1">
        <v>0</v>
      </c>
    </row>
    <row r="1689" spans="1:19" s="1" customFormat="1" x14ac:dyDescent="0.25">
      <c r="A1689" s="1" t="s">
        <v>192</v>
      </c>
      <c r="B1689" s="1">
        <v>39.93</v>
      </c>
      <c r="C1689" s="1">
        <v>43.28</v>
      </c>
      <c r="N1689" s="1" t="s">
        <v>55</v>
      </c>
      <c r="Q1689" s="1">
        <v>-1</v>
      </c>
      <c r="R1689" s="1">
        <v>-28.349523125000001</v>
      </c>
      <c r="S1689" s="1">
        <v>-28.349523125000001</v>
      </c>
    </row>
    <row r="1690" spans="1:19" s="1" customFormat="1" x14ac:dyDescent="0.25">
      <c r="A1690" s="1" t="s">
        <v>193</v>
      </c>
      <c r="B1690" s="1">
        <v>0</v>
      </c>
      <c r="C1690" s="1">
        <v>30.48</v>
      </c>
      <c r="N1690" s="1" t="s">
        <v>150</v>
      </c>
      <c r="Q1690" s="1">
        <v>-1</v>
      </c>
      <c r="R1690" s="1">
        <v>-28.349523125000001</v>
      </c>
      <c r="S1690" s="1">
        <v>-28.349523125000001</v>
      </c>
    </row>
    <row r="1691" spans="1:19" s="1" customFormat="1" x14ac:dyDescent="0.25">
      <c r="A1691" s="1" t="s">
        <v>193</v>
      </c>
      <c r="B1691" s="1">
        <v>30.48</v>
      </c>
      <c r="C1691" s="1">
        <v>35.36</v>
      </c>
      <c r="N1691" s="1" t="s">
        <v>150</v>
      </c>
      <c r="Q1691" s="1">
        <v>0.17</v>
      </c>
      <c r="R1691" s="1">
        <v>1.9844666187500002</v>
      </c>
      <c r="S1691" s="1">
        <v>0</v>
      </c>
    </row>
    <row r="1692" spans="1:19" s="1" customFormat="1" x14ac:dyDescent="0.25">
      <c r="A1692" s="1" t="s">
        <v>193</v>
      </c>
      <c r="B1692" s="1">
        <v>35.36</v>
      </c>
      <c r="C1692" s="1">
        <v>38.4</v>
      </c>
      <c r="N1692" s="1" t="s">
        <v>150</v>
      </c>
      <c r="Q1692" s="1">
        <v>0.32</v>
      </c>
      <c r="R1692" s="1">
        <v>12.473790175000001</v>
      </c>
      <c r="S1692" s="1">
        <v>0</v>
      </c>
    </row>
    <row r="1693" spans="1:19" s="1" customFormat="1" x14ac:dyDescent="0.25">
      <c r="A1693" s="1" t="s">
        <v>193</v>
      </c>
      <c r="B1693" s="1">
        <v>38.4</v>
      </c>
      <c r="C1693" s="1">
        <v>40.229999999999997</v>
      </c>
      <c r="N1693" s="1" t="s">
        <v>150</v>
      </c>
      <c r="Q1693" s="1">
        <v>0.32</v>
      </c>
      <c r="R1693" s="1">
        <v>11.339809250000002</v>
      </c>
      <c r="S1693" s="1">
        <v>0</v>
      </c>
    </row>
    <row r="1694" spans="1:19" s="1" customFormat="1" x14ac:dyDescent="0.25">
      <c r="A1694" s="1" t="s">
        <v>193</v>
      </c>
      <c r="B1694" s="1">
        <v>40.229999999999997</v>
      </c>
      <c r="C1694" s="1">
        <v>43.28</v>
      </c>
      <c r="N1694" s="1" t="s">
        <v>150</v>
      </c>
      <c r="Q1694" s="1">
        <v>0.28999999999999998</v>
      </c>
      <c r="R1694" s="1">
        <v>8.2213617062500006</v>
      </c>
      <c r="S1694" s="1">
        <v>0</v>
      </c>
    </row>
    <row r="1695" spans="1:19" s="1" customFormat="1" x14ac:dyDescent="0.25">
      <c r="A1695" s="1" t="s">
        <v>193</v>
      </c>
      <c r="B1695" s="1">
        <v>43.28</v>
      </c>
      <c r="C1695" s="1">
        <v>45.72</v>
      </c>
      <c r="N1695" s="1" t="s">
        <v>150</v>
      </c>
      <c r="Q1695" s="1">
        <v>0.28999999999999998</v>
      </c>
      <c r="R1695" s="1">
        <v>8.7883521687500004</v>
      </c>
      <c r="S1695" s="1">
        <v>0</v>
      </c>
    </row>
    <row r="1696" spans="1:19" s="1" customFormat="1" x14ac:dyDescent="0.25">
      <c r="A1696" s="1" t="s">
        <v>193</v>
      </c>
      <c r="B1696" s="1">
        <v>45.72</v>
      </c>
      <c r="C1696" s="1">
        <v>47.55</v>
      </c>
      <c r="N1696" s="1" t="s">
        <v>150</v>
      </c>
      <c r="Q1696" s="1">
        <v>0.28999999999999998</v>
      </c>
      <c r="R1696" s="1">
        <v>0</v>
      </c>
      <c r="S1696" s="1">
        <v>0</v>
      </c>
    </row>
    <row r="1697" spans="1:19" s="1" customFormat="1" x14ac:dyDescent="0.25">
      <c r="A1697" s="1" t="s">
        <v>193</v>
      </c>
      <c r="B1697" s="1">
        <v>47.55</v>
      </c>
      <c r="C1697" s="1">
        <v>50.6</v>
      </c>
      <c r="N1697" s="1" t="s">
        <v>150</v>
      </c>
      <c r="Q1697" s="1">
        <v>0.2</v>
      </c>
      <c r="R1697" s="1">
        <v>1.4174761562500002</v>
      </c>
      <c r="S1697" s="1">
        <v>0</v>
      </c>
    </row>
    <row r="1698" spans="1:19" s="1" customFormat="1" x14ac:dyDescent="0.25">
      <c r="A1698" s="1" t="s">
        <v>193</v>
      </c>
      <c r="B1698" s="1">
        <v>50.6</v>
      </c>
      <c r="C1698" s="1">
        <v>53.64</v>
      </c>
      <c r="N1698" s="1" t="s">
        <v>150</v>
      </c>
      <c r="Q1698" s="1">
        <v>0.2</v>
      </c>
      <c r="R1698" s="1">
        <v>7.9378664750000008</v>
      </c>
      <c r="S1698" s="1">
        <v>0</v>
      </c>
    </row>
    <row r="1699" spans="1:19" s="1" customFormat="1" x14ac:dyDescent="0.25">
      <c r="A1699" s="1" t="s">
        <v>193</v>
      </c>
      <c r="B1699" s="1">
        <v>53.64</v>
      </c>
      <c r="C1699" s="1">
        <v>56.69</v>
      </c>
      <c r="N1699" s="1" t="s">
        <v>150</v>
      </c>
      <c r="Q1699" s="1">
        <v>0.44</v>
      </c>
      <c r="R1699" s="1">
        <v>0.85048569375000005</v>
      </c>
      <c r="S1699" s="1">
        <v>0</v>
      </c>
    </row>
    <row r="1700" spans="1:19" s="1" customFormat="1" x14ac:dyDescent="0.25">
      <c r="A1700" s="1" t="s">
        <v>193</v>
      </c>
      <c r="B1700" s="1">
        <v>56.69</v>
      </c>
      <c r="C1700" s="1">
        <v>59.74</v>
      </c>
      <c r="N1700" s="1" t="s">
        <v>150</v>
      </c>
      <c r="Q1700" s="1">
        <v>0.44</v>
      </c>
      <c r="R1700" s="1">
        <v>19.561170956249999</v>
      </c>
      <c r="S1700" s="1">
        <v>0.22679618500000001</v>
      </c>
    </row>
    <row r="1701" spans="1:19" s="1" customFormat="1" x14ac:dyDescent="0.25">
      <c r="A1701" s="1" t="s">
        <v>193</v>
      </c>
      <c r="B1701" s="1">
        <v>59.74</v>
      </c>
      <c r="C1701" s="1">
        <v>61.26</v>
      </c>
      <c r="N1701" s="1" t="s">
        <v>150</v>
      </c>
      <c r="Q1701" s="1">
        <v>0.44</v>
      </c>
      <c r="R1701" s="1">
        <v>7.6543712437500009</v>
      </c>
      <c r="S1701" s="1">
        <v>0</v>
      </c>
    </row>
    <row r="1702" spans="1:19" s="1" customFormat="1" x14ac:dyDescent="0.25">
      <c r="A1702" s="1" t="s">
        <v>193</v>
      </c>
      <c r="B1702" s="1">
        <v>61.26</v>
      </c>
      <c r="C1702" s="1">
        <v>62.79</v>
      </c>
      <c r="N1702" s="1" t="s">
        <v>153</v>
      </c>
      <c r="Q1702" s="1">
        <v>0.6</v>
      </c>
      <c r="R1702" s="1">
        <v>14.458256793750001</v>
      </c>
      <c r="S1702" s="1">
        <v>0</v>
      </c>
    </row>
    <row r="1703" spans="1:19" s="1" customFormat="1" x14ac:dyDescent="0.25">
      <c r="A1703" s="1" t="s">
        <v>193</v>
      </c>
      <c r="B1703" s="1">
        <v>62.79</v>
      </c>
      <c r="C1703" s="1">
        <v>64.31</v>
      </c>
      <c r="N1703" s="1" t="s">
        <v>153</v>
      </c>
      <c r="Q1703" s="1">
        <v>1.8</v>
      </c>
      <c r="R1703" s="1">
        <v>24.380589887500001</v>
      </c>
      <c r="S1703" s="1">
        <v>0.36854380062499997</v>
      </c>
    </row>
    <row r="1704" spans="1:19" s="1" customFormat="1" x14ac:dyDescent="0.25">
      <c r="A1704" s="1" t="s">
        <v>193</v>
      </c>
      <c r="B1704" s="1">
        <v>64.31</v>
      </c>
      <c r="C1704" s="1">
        <v>66.14</v>
      </c>
      <c r="N1704" s="1" t="s">
        <v>153</v>
      </c>
      <c r="Q1704" s="1">
        <v>2.44</v>
      </c>
      <c r="R1704" s="1">
        <v>50.74564639375</v>
      </c>
      <c r="S1704" s="1">
        <v>0.39689332375000003</v>
      </c>
    </row>
    <row r="1705" spans="1:19" s="1" customFormat="1" x14ac:dyDescent="0.25">
      <c r="A1705" s="1" t="s">
        <v>193</v>
      </c>
      <c r="B1705" s="1">
        <v>66.14</v>
      </c>
      <c r="C1705" s="1">
        <v>69.19</v>
      </c>
      <c r="N1705" s="1" t="s">
        <v>153</v>
      </c>
      <c r="Q1705" s="1">
        <v>0.65</v>
      </c>
      <c r="R1705" s="1">
        <v>0.85048569375000005</v>
      </c>
      <c r="S1705" s="1">
        <v>0</v>
      </c>
    </row>
    <row r="1706" spans="1:19" s="1" customFormat="1" x14ac:dyDescent="0.25">
      <c r="A1706" s="1" t="s">
        <v>193</v>
      </c>
      <c r="B1706" s="1">
        <v>69.19</v>
      </c>
      <c r="C1706" s="1">
        <v>71.63</v>
      </c>
      <c r="N1706" s="1" t="s">
        <v>153</v>
      </c>
      <c r="Q1706" s="1">
        <v>0.27</v>
      </c>
      <c r="R1706" s="1">
        <v>0.28349523125000003</v>
      </c>
      <c r="S1706" s="1">
        <v>0</v>
      </c>
    </row>
    <row r="1707" spans="1:19" s="1" customFormat="1" x14ac:dyDescent="0.25">
      <c r="A1707" s="1" t="s">
        <v>193</v>
      </c>
      <c r="B1707" s="1">
        <v>71.63</v>
      </c>
      <c r="C1707" s="1">
        <v>73.760000000000005</v>
      </c>
      <c r="N1707" s="1" t="s">
        <v>153</v>
      </c>
      <c r="Q1707" s="1">
        <v>0.27</v>
      </c>
      <c r="R1707" s="1">
        <v>0.28349523125000003</v>
      </c>
      <c r="S1707" s="1">
        <v>0</v>
      </c>
    </row>
    <row r="1708" spans="1:19" s="1" customFormat="1" x14ac:dyDescent="0.25">
      <c r="A1708" s="1" t="s">
        <v>193</v>
      </c>
      <c r="B1708" s="1">
        <v>73.760000000000005</v>
      </c>
      <c r="C1708" s="1">
        <v>76.5</v>
      </c>
      <c r="N1708" s="1" t="s">
        <v>55</v>
      </c>
      <c r="Q1708" s="1">
        <v>0.08</v>
      </c>
      <c r="R1708" s="1">
        <v>0</v>
      </c>
      <c r="S1708" s="1">
        <v>0</v>
      </c>
    </row>
    <row r="1709" spans="1:19" s="1" customFormat="1" x14ac:dyDescent="0.25">
      <c r="A1709" s="1" t="s">
        <v>194</v>
      </c>
      <c r="B1709" s="1">
        <v>0</v>
      </c>
      <c r="C1709" s="1">
        <v>1.22</v>
      </c>
      <c r="N1709" s="1" t="s">
        <v>150</v>
      </c>
      <c r="Q1709" s="1">
        <v>0.12</v>
      </c>
      <c r="R1709" s="1">
        <v>10.48932355625</v>
      </c>
      <c r="S1709" s="1">
        <v>0</v>
      </c>
    </row>
    <row r="1710" spans="1:19" s="1" customFormat="1" x14ac:dyDescent="0.25">
      <c r="A1710" s="1" t="s">
        <v>194</v>
      </c>
      <c r="B1710" s="1">
        <v>1.22</v>
      </c>
      <c r="C1710" s="1">
        <v>1.83</v>
      </c>
      <c r="N1710" s="1" t="s">
        <v>150</v>
      </c>
      <c r="Q1710" s="1">
        <v>0</v>
      </c>
      <c r="R1710" s="1">
        <v>0.28349523125000003</v>
      </c>
      <c r="S1710" s="1">
        <v>1.5025247256250001</v>
      </c>
    </row>
    <row r="1711" spans="1:19" s="1" customFormat="1" x14ac:dyDescent="0.25">
      <c r="A1711" s="1" t="s">
        <v>194</v>
      </c>
      <c r="B1711" s="1">
        <v>1.83</v>
      </c>
      <c r="C1711" s="1">
        <v>4.88</v>
      </c>
      <c r="N1711" s="1" t="s">
        <v>150</v>
      </c>
      <c r="Q1711" s="1">
        <v>0.81</v>
      </c>
      <c r="R1711" s="1">
        <v>8.7883521687500004</v>
      </c>
      <c r="S1711" s="1">
        <v>0</v>
      </c>
    </row>
    <row r="1712" spans="1:19" s="1" customFormat="1" x14ac:dyDescent="0.25">
      <c r="A1712" s="1" t="s">
        <v>194</v>
      </c>
      <c r="B1712" s="1">
        <v>4.88</v>
      </c>
      <c r="C1712" s="1">
        <v>6.71</v>
      </c>
      <c r="N1712" s="1" t="s">
        <v>150</v>
      </c>
      <c r="Q1712" s="1">
        <v>1.25</v>
      </c>
      <c r="R1712" s="1">
        <v>25.514570812500001</v>
      </c>
      <c r="S1712" s="1">
        <v>0</v>
      </c>
    </row>
    <row r="1713" spans="1:19" s="1" customFormat="1" x14ac:dyDescent="0.25">
      <c r="A1713" s="1" t="s">
        <v>194</v>
      </c>
      <c r="B1713" s="1">
        <v>6.71</v>
      </c>
      <c r="C1713" s="1">
        <v>9.14</v>
      </c>
      <c r="N1713" s="1" t="s">
        <v>150</v>
      </c>
      <c r="Q1713" s="1">
        <v>0.54</v>
      </c>
      <c r="R1713" s="1">
        <v>5.3864093937500002</v>
      </c>
      <c r="S1713" s="1">
        <v>0.14174761562500002</v>
      </c>
    </row>
    <row r="1714" spans="1:19" s="1" customFormat="1" x14ac:dyDescent="0.25">
      <c r="A1714" s="1" t="s">
        <v>194</v>
      </c>
      <c r="B1714" s="1">
        <v>9.14</v>
      </c>
      <c r="C1714" s="1">
        <v>10.97</v>
      </c>
      <c r="N1714" s="1" t="s">
        <v>150</v>
      </c>
      <c r="Q1714" s="1">
        <v>0.54</v>
      </c>
      <c r="R1714" s="1">
        <v>1.9844666187500002</v>
      </c>
      <c r="S1714" s="1">
        <v>0</v>
      </c>
    </row>
    <row r="1715" spans="1:19" s="1" customFormat="1" x14ac:dyDescent="0.25">
      <c r="A1715" s="1" t="s">
        <v>194</v>
      </c>
      <c r="B1715" s="1">
        <v>10.97</v>
      </c>
      <c r="C1715" s="1">
        <v>13.11</v>
      </c>
      <c r="N1715" s="1" t="s">
        <v>150</v>
      </c>
      <c r="Q1715" s="1">
        <v>1.65</v>
      </c>
      <c r="R1715" s="1">
        <v>5.1029141625000003</v>
      </c>
      <c r="S1715" s="1">
        <v>0.28349523125000003</v>
      </c>
    </row>
    <row r="1716" spans="1:19" s="1" customFormat="1" x14ac:dyDescent="0.25">
      <c r="A1716" s="1" t="s">
        <v>194</v>
      </c>
      <c r="B1716" s="1">
        <v>13.11</v>
      </c>
      <c r="C1716" s="1">
        <v>14.63</v>
      </c>
      <c r="N1716" s="1" t="s">
        <v>150</v>
      </c>
      <c r="Q1716" s="1">
        <v>1.36</v>
      </c>
      <c r="R1716" s="1">
        <v>23.813599425</v>
      </c>
      <c r="S1716" s="1">
        <v>0.28349523125000003</v>
      </c>
    </row>
    <row r="1717" spans="1:19" s="1" customFormat="1" x14ac:dyDescent="0.25">
      <c r="A1717" s="1" t="s">
        <v>194</v>
      </c>
      <c r="B1717" s="1">
        <v>14.63</v>
      </c>
      <c r="C1717" s="1">
        <v>17.68</v>
      </c>
      <c r="N1717" s="1" t="s">
        <v>150</v>
      </c>
      <c r="Q1717" s="1">
        <v>0.85</v>
      </c>
      <c r="R1717" s="1">
        <v>6.8038855500000004</v>
      </c>
      <c r="S1717" s="1">
        <v>0</v>
      </c>
    </row>
    <row r="1718" spans="1:19" s="1" customFormat="1" x14ac:dyDescent="0.25">
      <c r="A1718" s="1" t="s">
        <v>194</v>
      </c>
      <c r="B1718" s="1">
        <v>17.68</v>
      </c>
      <c r="C1718" s="1">
        <v>20.73</v>
      </c>
      <c r="N1718" s="1" t="s">
        <v>150</v>
      </c>
      <c r="Q1718" s="1">
        <v>0.62</v>
      </c>
      <c r="R1718" s="1">
        <v>3.1184475437500003</v>
      </c>
      <c r="S1718" s="1">
        <v>0</v>
      </c>
    </row>
    <row r="1719" spans="1:19" s="1" customFormat="1" x14ac:dyDescent="0.25">
      <c r="A1719" s="1" t="s">
        <v>194</v>
      </c>
      <c r="B1719" s="1">
        <v>20.73</v>
      </c>
      <c r="C1719" s="1">
        <v>23.77</v>
      </c>
      <c r="N1719" s="1" t="s">
        <v>150</v>
      </c>
      <c r="Q1719" s="1">
        <v>0.81</v>
      </c>
      <c r="R1719" s="1">
        <v>5.6699046250000009</v>
      </c>
      <c r="S1719" s="1">
        <v>0.48194189312500008</v>
      </c>
    </row>
    <row r="1720" spans="1:19" s="1" customFormat="1" x14ac:dyDescent="0.25">
      <c r="A1720" s="1" t="s">
        <v>194</v>
      </c>
      <c r="B1720" s="1">
        <v>23.77</v>
      </c>
      <c r="C1720" s="1">
        <v>26.52</v>
      </c>
      <c r="N1720" s="1" t="s">
        <v>150</v>
      </c>
      <c r="Q1720" s="1">
        <v>1.1499999999999999</v>
      </c>
      <c r="R1720" s="1">
        <v>9.3553426312500001</v>
      </c>
      <c r="S1720" s="1">
        <v>0.48194189312500008</v>
      </c>
    </row>
    <row r="1721" spans="1:19" s="1" customFormat="1" x14ac:dyDescent="0.25">
      <c r="A1721" s="1" t="s">
        <v>194</v>
      </c>
      <c r="B1721" s="1">
        <v>26.52</v>
      </c>
      <c r="C1721" s="1">
        <v>29.57</v>
      </c>
      <c r="N1721" s="1" t="s">
        <v>153</v>
      </c>
      <c r="Q1721" s="1">
        <v>1.8</v>
      </c>
      <c r="R1721" s="1">
        <v>8.7883521687500004</v>
      </c>
      <c r="S1721" s="1">
        <v>0.31184475437499998</v>
      </c>
    </row>
    <row r="1722" spans="1:19" s="1" customFormat="1" x14ac:dyDescent="0.25">
      <c r="A1722" s="1" t="s">
        <v>194</v>
      </c>
      <c r="B1722" s="1">
        <v>29.57</v>
      </c>
      <c r="C1722" s="1">
        <v>31.09</v>
      </c>
      <c r="N1722" s="1" t="s">
        <v>153</v>
      </c>
      <c r="Q1722" s="1">
        <v>2.37</v>
      </c>
      <c r="R1722" s="1">
        <v>21.829132806250001</v>
      </c>
      <c r="S1722" s="1">
        <v>1.1339809250000001</v>
      </c>
    </row>
    <row r="1723" spans="1:19" s="1" customFormat="1" x14ac:dyDescent="0.25">
      <c r="A1723" s="1" t="s">
        <v>194</v>
      </c>
      <c r="B1723" s="1">
        <v>31.09</v>
      </c>
      <c r="C1723" s="1">
        <v>34.14</v>
      </c>
      <c r="N1723" s="1" t="s">
        <v>153</v>
      </c>
      <c r="Q1723" s="1">
        <v>1.95</v>
      </c>
      <c r="R1723" s="1">
        <v>10.48932355625</v>
      </c>
      <c r="S1723" s="1">
        <v>0.65203903187500001</v>
      </c>
    </row>
    <row r="1724" spans="1:19" s="1" customFormat="1" x14ac:dyDescent="0.25">
      <c r="A1724" s="1" t="s">
        <v>194</v>
      </c>
      <c r="B1724" s="1">
        <v>34.14</v>
      </c>
      <c r="C1724" s="1">
        <v>36.270000000000003</v>
      </c>
      <c r="N1724" s="1" t="s">
        <v>153</v>
      </c>
      <c r="Q1724" s="1">
        <v>2.4700000000000002</v>
      </c>
      <c r="R1724" s="1">
        <v>25.798066043750001</v>
      </c>
      <c r="S1724" s="1">
        <v>0.9355342631250001</v>
      </c>
    </row>
    <row r="1725" spans="1:19" s="1" customFormat="1" x14ac:dyDescent="0.25">
      <c r="A1725" s="1" t="s">
        <v>194</v>
      </c>
      <c r="B1725" s="1">
        <v>36.270000000000003</v>
      </c>
      <c r="C1725" s="1">
        <v>38.4</v>
      </c>
      <c r="N1725" s="1" t="s">
        <v>153</v>
      </c>
      <c r="Q1725" s="1">
        <v>2.37</v>
      </c>
      <c r="R1725" s="1">
        <v>11.9067997125</v>
      </c>
      <c r="S1725" s="1">
        <v>1.0205828324999999</v>
      </c>
    </row>
    <row r="1726" spans="1:19" s="1" customFormat="1" x14ac:dyDescent="0.25">
      <c r="A1726" s="1" t="s">
        <v>194</v>
      </c>
      <c r="B1726" s="1">
        <v>38.4</v>
      </c>
      <c r="C1726" s="1">
        <v>40.54</v>
      </c>
      <c r="N1726" s="1" t="s">
        <v>153</v>
      </c>
      <c r="Q1726" s="1">
        <v>2</v>
      </c>
      <c r="R1726" s="1">
        <v>15.592237718750003</v>
      </c>
      <c r="S1726" s="1">
        <v>1.07728187875</v>
      </c>
    </row>
    <row r="1727" spans="1:19" s="1" customFormat="1" x14ac:dyDescent="0.25">
      <c r="A1727" s="1" t="s">
        <v>194</v>
      </c>
      <c r="B1727" s="1">
        <v>40.54</v>
      </c>
      <c r="C1727" s="1">
        <v>42.37</v>
      </c>
      <c r="N1727" s="1" t="s">
        <v>153</v>
      </c>
      <c r="Q1727" s="1">
        <v>0.95</v>
      </c>
      <c r="R1727" s="1">
        <v>9.9223330937499998</v>
      </c>
      <c r="S1727" s="1">
        <v>0.82213617062500011</v>
      </c>
    </row>
    <row r="1728" spans="1:19" s="1" customFormat="1" x14ac:dyDescent="0.25">
      <c r="A1728" s="1" t="s">
        <v>194</v>
      </c>
      <c r="B1728" s="1">
        <v>42.37</v>
      </c>
      <c r="C1728" s="1">
        <v>45.42</v>
      </c>
      <c r="N1728" s="1" t="s">
        <v>153</v>
      </c>
      <c r="Q1728" s="1">
        <v>1</v>
      </c>
      <c r="R1728" s="1">
        <v>8.7883521687500004</v>
      </c>
      <c r="S1728" s="1">
        <v>0.62368950874999995</v>
      </c>
    </row>
    <row r="1729" spans="1:19" s="1" customFormat="1" x14ac:dyDescent="0.25">
      <c r="A1729" s="1" t="s">
        <v>194</v>
      </c>
      <c r="B1729" s="1">
        <v>45.42</v>
      </c>
      <c r="C1729" s="1">
        <v>48.46</v>
      </c>
      <c r="N1729" s="1" t="s">
        <v>153</v>
      </c>
      <c r="Q1729" s="1">
        <v>1.39</v>
      </c>
      <c r="R1729" s="1">
        <v>5.3864093937500002</v>
      </c>
      <c r="S1729" s="1">
        <v>0.39689332375000003</v>
      </c>
    </row>
    <row r="1730" spans="1:19" s="1" customFormat="1" x14ac:dyDescent="0.25">
      <c r="A1730" s="1" t="s">
        <v>195</v>
      </c>
      <c r="B1730" s="1">
        <v>0</v>
      </c>
      <c r="C1730" s="1">
        <v>3.05</v>
      </c>
      <c r="N1730" s="1" t="s">
        <v>150</v>
      </c>
      <c r="Q1730" s="1">
        <v>0.18</v>
      </c>
      <c r="R1730" s="1">
        <v>0</v>
      </c>
      <c r="S1730" s="1">
        <v>0</v>
      </c>
    </row>
    <row r="1731" spans="1:19" s="1" customFormat="1" x14ac:dyDescent="0.25">
      <c r="A1731" s="1" t="s">
        <v>195</v>
      </c>
      <c r="B1731" s="1">
        <v>3.05</v>
      </c>
      <c r="C1731" s="1">
        <v>6.1</v>
      </c>
      <c r="N1731" s="1" t="s">
        <v>150</v>
      </c>
      <c r="Q1731" s="1">
        <v>0.18</v>
      </c>
      <c r="R1731" s="1">
        <v>3.9689332375000004</v>
      </c>
      <c r="S1731" s="1">
        <v>0</v>
      </c>
    </row>
    <row r="1732" spans="1:19" s="1" customFormat="1" x14ac:dyDescent="0.25">
      <c r="A1732" s="1" t="s">
        <v>195</v>
      </c>
      <c r="B1732" s="1">
        <v>6.1</v>
      </c>
      <c r="C1732" s="1">
        <v>7.62</v>
      </c>
      <c r="N1732" s="1" t="s">
        <v>150</v>
      </c>
      <c r="Q1732" s="1">
        <v>0.18</v>
      </c>
      <c r="R1732" s="1">
        <v>1.1339809250000001</v>
      </c>
      <c r="S1732" s="1">
        <v>0</v>
      </c>
    </row>
    <row r="1733" spans="1:19" s="1" customFormat="1" x14ac:dyDescent="0.25">
      <c r="A1733" s="1" t="s">
        <v>195</v>
      </c>
      <c r="B1733" s="1">
        <v>7.62</v>
      </c>
      <c r="C1733" s="1">
        <v>10.67</v>
      </c>
      <c r="N1733" s="1" t="s">
        <v>320</v>
      </c>
      <c r="Q1733" s="1">
        <v>0.23</v>
      </c>
      <c r="R1733" s="1">
        <v>0.85048569375000005</v>
      </c>
      <c r="S1733" s="1">
        <v>0</v>
      </c>
    </row>
    <row r="1734" spans="1:19" s="1" customFormat="1" x14ac:dyDescent="0.25">
      <c r="A1734" s="1" t="s">
        <v>195</v>
      </c>
      <c r="B1734" s="1">
        <v>10.67</v>
      </c>
      <c r="C1734" s="1">
        <v>13.72</v>
      </c>
      <c r="N1734" s="1" t="s">
        <v>150</v>
      </c>
      <c r="Q1734" s="1">
        <v>0.23</v>
      </c>
      <c r="R1734" s="1">
        <v>7.9378664750000008</v>
      </c>
      <c r="S1734" s="1">
        <v>0</v>
      </c>
    </row>
    <row r="1735" spans="1:19" s="1" customFormat="1" x14ac:dyDescent="0.25">
      <c r="A1735" s="1" t="s">
        <v>195</v>
      </c>
      <c r="B1735" s="1">
        <v>13.72</v>
      </c>
      <c r="C1735" s="1">
        <v>15.24</v>
      </c>
      <c r="N1735" s="1" t="s">
        <v>150</v>
      </c>
      <c r="Q1735" s="1">
        <v>0.23</v>
      </c>
      <c r="R1735" s="1">
        <v>3.6854380062500001</v>
      </c>
      <c r="S1735" s="1">
        <v>0</v>
      </c>
    </row>
    <row r="1736" spans="1:19" s="1" customFormat="1" x14ac:dyDescent="0.25">
      <c r="A1736" s="1" t="s">
        <v>195</v>
      </c>
      <c r="B1736" s="1">
        <v>15.24</v>
      </c>
      <c r="C1736" s="1">
        <v>18.29</v>
      </c>
      <c r="N1736" s="1" t="s">
        <v>55</v>
      </c>
      <c r="Q1736" s="1">
        <v>0.19</v>
      </c>
      <c r="R1736" s="1">
        <v>2.2679618500000003</v>
      </c>
      <c r="S1736" s="1">
        <v>0</v>
      </c>
    </row>
    <row r="1737" spans="1:19" s="1" customFormat="1" x14ac:dyDescent="0.25">
      <c r="A1737" s="1" t="s">
        <v>195</v>
      </c>
      <c r="B1737" s="1">
        <v>18.29</v>
      </c>
      <c r="C1737" s="1">
        <v>21.34</v>
      </c>
      <c r="N1737" s="1" t="s">
        <v>150</v>
      </c>
      <c r="Q1737" s="1">
        <v>0.19</v>
      </c>
      <c r="R1737" s="1">
        <v>3.6854380062500001</v>
      </c>
      <c r="S1737" s="1">
        <v>0</v>
      </c>
    </row>
    <row r="1738" spans="1:19" s="1" customFormat="1" x14ac:dyDescent="0.25">
      <c r="A1738" s="1" t="s">
        <v>195</v>
      </c>
      <c r="B1738" s="1">
        <v>21.34</v>
      </c>
      <c r="C1738" s="1">
        <v>23.47</v>
      </c>
      <c r="N1738" s="1" t="s">
        <v>150</v>
      </c>
      <c r="Q1738" s="1">
        <v>0.18</v>
      </c>
      <c r="R1738" s="1">
        <v>8.5048569374999996</v>
      </c>
      <c r="S1738" s="1">
        <v>0.45359237000000002</v>
      </c>
    </row>
    <row r="1739" spans="1:19" s="1" customFormat="1" x14ac:dyDescent="0.25">
      <c r="A1739" s="1" t="s">
        <v>195</v>
      </c>
      <c r="B1739" s="1">
        <v>23.47</v>
      </c>
      <c r="C1739" s="1">
        <v>25.91</v>
      </c>
      <c r="N1739" s="1" t="s">
        <v>150</v>
      </c>
      <c r="Q1739" s="1">
        <v>0.28000000000000003</v>
      </c>
      <c r="R1739" s="1">
        <v>8.2213617062500006</v>
      </c>
      <c r="S1739" s="1">
        <v>0</v>
      </c>
    </row>
    <row r="1740" spans="1:19" s="1" customFormat="1" x14ac:dyDescent="0.25">
      <c r="A1740" s="1" t="s">
        <v>195</v>
      </c>
      <c r="B1740" s="1">
        <v>25.91</v>
      </c>
      <c r="C1740" s="1">
        <v>27.43</v>
      </c>
      <c r="N1740" s="1" t="s">
        <v>150</v>
      </c>
      <c r="Q1740" s="1">
        <v>0.28000000000000003</v>
      </c>
      <c r="R1740" s="1">
        <v>0.85048569375000005</v>
      </c>
      <c r="S1740" s="1">
        <v>0</v>
      </c>
    </row>
    <row r="1741" spans="1:19" s="1" customFormat="1" x14ac:dyDescent="0.25">
      <c r="A1741" s="1" t="s">
        <v>195</v>
      </c>
      <c r="B1741" s="1">
        <v>27.43</v>
      </c>
      <c r="C1741" s="1">
        <v>30.48</v>
      </c>
      <c r="N1741" s="1" t="s">
        <v>150</v>
      </c>
      <c r="Q1741" s="1">
        <v>0.24</v>
      </c>
      <c r="R1741" s="1">
        <v>13.040780637500001</v>
      </c>
      <c r="S1741" s="1">
        <v>0</v>
      </c>
    </row>
    <row r="1742" spans="1:19" s="1" customFormat="1" x14ac:dyDescent="0.25">
      <c r="A1742" s="1" t="s">
        <v>195</v>
      </c>
      <c r="B1742" s="1">
        <v>30.48</v>
      </c>
      <c r="C1742" s="1">
        <v>33.53</v>
      </c>
      <c r="N1742" s="1" t="s">
        <v>150</v>
      </c>
      <c r="Q1742" s="1">
        <v>0.24</v>
      </c>
      <c r="R1742" s="1">
        <v>13.89126633125</v>
      </c>
      <c r="S1742" s="1">
        <v>0</v>
      </c>
    </row>
    <row r="1743" spans="1:19" s="1" customFormat="1" x14ac:dyDescent="0.25">
      <c r="A1743" s="1" t="s">
        <v>195</v>
      </c>
      <c r="B1743" s="1">
        <v>33.53</v>
      </c>
      <c r="C1743" s="1">
        <v>36.58</v>
      </c>
      <c r="N1743" s="1" t="s">
        <v>150</v>
      </c>
      <c r="Q1743" s="1">
        <v>0.24</v>
      </c>
      <c r="R1743" s="1">
        <v>28.06602789375</v>
      </c>
      <c r="S1743" s="1">
        <v>0.14174761562500002</v>
      </c>
    </row>
    <row r="1744" spans="1:19" s="1" customFormat="1" x14ac:dyDescent="0.25">
      <c r="A1744" s="1" t="s">
        <v>195</v>
      </c>
      <c r="B1744" s="1">
        <v>36.58</v>
      </c>
      <c r="C1744" s="1">
        <v>39.619999999999997</v>
      </c>
      <c r="N1744" s="1" t="s">
        <v>150</v>
      </c>
      <c r="Q1744" s="1">
        <v>0.27</v>
      </c>
      <c r="R1744" s="1">
        <v>3.1184475437500003</v>
      </c>
      <c r="S1744" s="1">
        <v>0</v>
      </c>
    </row>
    <row r="1745" spans="1:19" s="1" customFormat="1" x14ac:dyDescent="0.25">
      <c r="A1745" s="1" t="s">
        <v>195</v>
      </c>
      <c r="B1745" s="1">
        <v>39.619999999999997</v>
      </c>
      <c r="C1745" s="1">
        <v>41.15</v>
      </c>
      <c r="N1745" s="1" t="s">
        <v>150</v>
      </c>
      <c r="Q1745" s="1">
        <v>0.32</v>
      </c>
      <c r="R1745" s="1">
        <v>3.9689332375000004</v>
      </c>
      <c r="S1745" s="1">
        <v>0</v>
      </c>
    </row>
    <row r="1746" spans="1:19" s="1" customFormat="1" x14ac:dyDescent="0.25">
      <c r="A1746" s="1" t="s">
        <v>195</v>
      </c>
      <c r="B1746" s="1">
        <v>41.15</v>
      </c>
      <c r="C1746" s="1">
        <v>44.2</v>
      </c>
      <c r="N1746" s="1" t="s">
        <v>150</v>
      </c>
      <c r="Q1746" s="1">
        <v>0.32</v>
      </c>
      <c r="R1746" s="1">
        <v>7.9378664750000008</v>
      </c>
      <c r="S1746" s="1">
        <v>0</v>
      </c>
    </row>
    <row r="1747" spans="1:19" s="1" customFormat="1" x14ac:dyDescent="0.25">
      <c r="A1747" s="1" t="s">
        <v>195</v>
      </c>
      <c r="B1747" s="1">
        <v>44.2</v>
      </c>
      <c r="C1747" s="1">
        <v>47.24</v>
      </c>
      <c r="N1747" s="1" t="s">
        <v>150</v>
      </c>
      <c r="Q1747" s="1">
        <v>0.32</v>
      </c>
      <c r="R1747" s="1">
        <v>1.4174761562500002</v>
      </c>
      <c r="S1747" s="1">
        <v>0</v>
      </c>
    </row>
    <row r="1748" spans="1:19" s="1" customFormat="1" x14ac:dyDescent="0.25">
      <c r="A1748" s="1" t="s">
        <v>195</v>
      </c>
      <c r="B1748" s="1">
        <v>47.24</v>
      </c>
      <c r="C1748" s="1">
        <v>50.29</v>
      </c>
      <c r="N1748" s="1" t="s">
        <v>150</v>
      </c>
      <c r="Q1748" s="1">
        <v>0.32</v>
      </c>
      <c r="R1748" s="1">
        <v>26.365056506250003</v>
      </c>
      <c r="S1748" s="1">
        <v>0</v>
      </c>
    </row>
    <row r="1749" spans="1:19" s="1" customFormat="1" x14ac:dyDescent="0.25">
      <c r="A1749" s="1" t="s">
        <v>195</v>
      </c>
      <c r="B1749" s="1">
        <v>50.29</v>
      </c>
      <c r="C1749" s="1">
        <v>51.82</v>
      </c>
      <c r="N1749" s="1" t="s">
        <v>150</v>
      </c>
      <c r="Q1749" s="1">
        <v>0.32</v>
      </c>
      <c r="R1749" s="1">
        <v>0</v>
      </c>
      <c r="S1749" s="1">
        <v>0</v>
      </c>
    </row>
    <row r="1750" spans="1:19" s="1" customFormat="1" x14ac:dyDescent="0.25">
      <c r="A1750" s="1" t="s">
        <v>195</v>
      </c>
      <c r="B1750" s="1">
        <v>51.82</v>
      </c>
      <c r="C1750" s="1">
        <v>54.86</v>
      </c>
      <c r="N1750" s="1" t="s">
        <v>150</v>
      </c>
      <c r="Q1750" s="1">
        <v>0.33</v>
      </c>
      <c r="R1750" s="1">
        <v>32.885446825000002</v>
      </c>
      <c r="S1750" s="1">
        <v>0.14174761562500002</v>
      </c>
    </row>
    <row r="1751" spans="1:19" s="1" customFormat="1" x14ac:dyDescent="0.25">
      <c r="A1751" s="1" t="s">
        <v>195</v>
      </c>
      <c r="B1751" s="1">
        <v>54.86</v>
      </c>
      <c r="C1751" s="1">
        <v>57.91</v>
      </c>
      <c r="N1751" s="1" t="s">
        <v>150</v>
      </c>
      <c r="Q1751" s="1">
        <v>0.33</v>
      </c>
      <c r="R1751" s="1">
        <v>0.85048569375000005</v>
      </c>
      <c r="S1751" s="1">
        <v>0</v>
      </c>
    </row>
    <row r="1752" spans="1:19" s="1" customFormat="1" x14ac:dyDescent="0.25">
      <c r="A1752" s="1" t="s">
        <v>195</v>
      </c>
      <c r="B1752" s="1">
        <v>57.91</v>
      </c>
      <c r="C1752" s="1">
        <v>60.96</v>
      </c>
      <c r="N1752" s="1" t="s">
        <v>150</v>
      </c>
      <c r="Q1752" s="1">
        <v>0.33</v>
      </c>
      <c r="R1752" s="1">
        <v>14.458256793750001</v>
      </c>
      <c r="S1752" s="1">
        <v>0</v>
      </c>
    </row>
    <row r="1753" spans="1:19" s="1" customFormat="1" x14ac:dyDescent="0.25">
      <c r="A1753" s="1" t="s">
        <v>195</v>
      </c>
      <c r="B1753" s="1">
        <v>60.96</v>
      </c>
      <c r="C1753" s="1">
        <v>62.48</v>
      </c>
      <c r="N1753" s="1" t="s">
        <v>150</v>
      </c>
      <c r="Q1753" s="1">
        <v>0.45</v>
      </c>
      <c r="R1753" s="1">
        <v>45.926227462500002</v>
      </c>
      <c r="S1753" s="1">
        <v>0.31184475437499998</v>
      </c>
    </row>
    <row r="1754" spans="1:19" s="1" customFormat="1" x14ac:dyDescent="0.25">
      <c r="A1754" s="1" t="s">
        <v>195</v>
      </c>
      <c r="B1754" s="1">
        <v>62.48</v>
      </c>
      <c r="C1754" s="1">
        <v>64.92</v>
      </c>
      <c r="N1754" s="1" t="s">
        <v>150</v>
      </c>
      <c r="Q1754" s="1">
        <v>0.45</v>
      </c>
      <c r="R1754" s="1">
        <v>11.9067997125</v>
      </c>
      <c r="S1754" s="1">
        <v>0</v>
      </c>
    </row>
    <row r="1755" spans="1:19" s="1" customFormat="1" x14ac:dyDescent="0.25">
      <c r="A1755" s="1" t="s">
        <v>195</v>
      </c>
      <c r="B1755" s="1">
        <v>64.92</v>
      </c>
      <c r="C1755" s="1">
        <v>66.45</v>
      </c>
      <c r="N1755" s="1" t="s">
        <v>153</v>
      </c>
      <c r="Q1755" s="1">
        <v>0.64</v>
      </c>
      <c r="R1755" s="1">
        <v>26.081561275000002</v>
      </c>
      <c r="S1755" s="1">
        <v>0.31184475437499998</v>
      </c>
    </row>
    <row r="1756" spans="1:19" s="1" customFormat="1" x14ac:dyDescent="0.25">
      <c r="A1756" s="1" t="s">
        <v>195</v>
      </c>
      <c r="B1756" s="1">
        <v>66.45</v>
      </c>
      <c r="C1756" s="1">
        <v>67.97</v>
      </c>
      <c r="N1756" s="1" t="s">
        <v>153</v>
      </c>
      <c r="Q1756" s="1">
        <v>1.1299999999999999</v>
      </c>
      <c r="R1756" s="1">
        <v>44.508751306250005</v>
      </c>
      <c r="S1756" s="1">
        <v>0.28349523125000003</v>
      </c>
    </row>
    <row r="1757" spans="1:19" s="1" customFormat="1" x14ac:dyDescent="0.25">
      <c r="A1757" s="1" t="s">
        <v>195</v>
      </c>
      <c r="B1757" s="1">
        <v>67.97</v>
      </c>
      <c r="C1757" s="1">
        <v>69.489999999999995</v>
      </c>
      <c r="N1757" s="1" t="s">
        <v>153</v>
      </c>
      <c r="Q1757" s="1">
        <v>1.93</v>
      </c>
      <c r="R1757" s="1">
        <v>49.611665468750004</v>
      </c>
      <c r="S1757" s="1">
        <v>0.22679618500000001</v>
      </c>
    </row>
    <row r="1758" spans="1:19" s="1" customFormat="1" x14ac:dyDescent="0.25">
      <c r="A1758" s="1" t="s">
        <v>195</v>
      </c>
      <c r="B1758" s="1">
        <v>69.489999999999995</v>
      </c>
      <c r="C1758" s="1">
        <v>71.02</v>
      </c>
      <c r="N1758" s="1" t="s">
        <v>153</v>
      </c>
      <c r="Q1758" s="1">
        <v>1.39</v>
      </c>
      <c r="R1758" s="1">
        <v>22.679618500000004</v>
      </c>
      <c r="S1758" s="1">
        <v>0.17009713875000002</v>
      </c>
    </row>
    <row r="1759" spans="1:19" s="1" customFormat="1" x14ac:dyDescent="0.25">
      <c r="A1759" s="1" t="s">
        <v>195</v>
      </c>
      <c r="B1759" s="1">
        <v>71.02</v>
      </c>
      <c r="C1759" s="1">
        <v>72.540000000000006</v>
      </c>
      <c r="N1759" s="1" t="s">
        <v>153</v>
      </c>
      <c r="Q1759" s="1">
        <v>1.43</v>
      </c>
      <c r="R1759" s="1">
        <v>58.967008100000001</v>
      </c>
      <c r="S1759" s="1">
        <v>0.48194189312500008</v>
      </c>
    </row>
    <row r="1760" spans="1:19" s="1" customFormat="1" x14ac:dyDescent="0.25">
      <c r="A1760" s="1" t="s">
        <v>195</v>
      </c>
      <c r="B1760" s="1">
        <v>72.540000000000006</v>
      </c>
      <c r="C1760" s="1">
        <v>74.069999999999993</v>
      </c>
      <c r="N1760" s="1" t="s">
        <v>153</v>
      </c>
      <c r="Q1760" s="1">
        <v>1.46</v>
      </c>
      <c r="R1760" s="1">
        <v>28.06602789375</v>
      </c>
      <c r="S1760" s="1">
        <v>0.14174761562500002</v>
      </c>
    </row>
    <row r="1761" spans="1:19" s="1" customFormat="1" x14ac:dyDescent="0.25">
      <c r="A1761" s="1" t="s">
        <v>195</v>
      </c>
      <c r="B1761" s="1">
        <v>74.069999999999993</v>
      </c>
      <c r="C1761" s="1">
        <v>75.59</v>
      </c>
      <c r="N1761" s="1" t="s">
        <v>153</v>
      </c>
      <c r="Q1761" s="1">
        <v>1.56</v>
      </c>
      <c r="R1761" s="1">
        <v>44.792246537500006</v>
      </c>
      <c r="S1761" s="1">
        <v>0.56699046250000007</v>
      </c>
    </row>
    <row r="1762" spans="1:19" s="1" customFormat="1" x14ac:dyDescent="0.25">
      <c r="A1762" s="1" t="s">
        <v>195</v>
      </c>
      <c r="B1762" s="1">
        <v>75.59</v>
      </c>
      <c r="C1762" s="1">
        <v>77.11</v>
      </c>
      <c r="N1762" s="1" t="s">
        <v>153</v>
      </c>
      <c r="Q1762" s="1">
        <v>1.63</v>
      </c>
      <c r="R1762" s="1">
        <v>32.318456362500001</v>
      </c>
      <c r="S1762" s="1">
        <v>0.17009713875000002</v>
      </c>
    </row>
    <row r="1763" spans="1:19" s="1" customFormat="1" x14ac:dyDescent="0.25">
      <c r="A1763" s="1" t="s">
        <v>195</v>
      </c>
      <c r="B1763" s="1">
        <v>77.11</v>
      </c>
      <c r="C1763" s="1">
        <v>78.03</v>
      </c>
      <c r="N1763" s="1" t="s">
        <v>153</v>
      </c>
      <c r="Q1763" s="1">
        <v>2.5499999999999998</v>
      </c>
      <c r="R1763" s="1">
        <v>55.565065324999999</v>
      </c>
      <c r="S1763" s="1">
        <v>0.51029141624999996</v>
      </c>
    </row>
    <row r="1764" spans="1:19" s="1" customFormat="1" x14ac:dyDescent="0.25">
      <c r="A1764" s="1" t="s">
        <v>196</v>
      </c>
      <c r="B1764" s="1">
        <v>0</v>
      </c>
      <c r="C1764" s="1">
        <v>15.24</v>
      </c>
      <c r="N1764" s="1" t="s">
        <v>150</v>
      </c>
      <c r="Q1764" s="1">
        <v>-1</v>
      </c>
      <c r="R1764" s="1">
        <v>-28.349523125000001</v>
      </c>
      <c r="S1764" s="1">
        <v>-28.349523125000001</v>
      </c>
    </row>
    <row r="1765" spans="1:19" s="1" customFormat="1" x14ac:dyDescent="0.25">
      <c r="A1765" s="1" t="s">
        <v>196</v>
      </c>
      <c r="B1765" s="1">
        <v>15.24</v>
      </c>
      <c r="C1765" s="1">
        <v>18.29</v>
      </c>
      <c r="N1765" s="1" t="s">
        <v>150</v>
      </c>
      <c r="Q1765" s="1">
        <v>0.64</v>
      </c>
      <c r="R1765" s="1">
        <v>1.4174761562500002</v>
      </c>
      <c r="S1765" s="1">
        <v>0</v>
      </c>
    </row>
    <row r="1766" spans="1:19" s="1" customFormat="1" x14ac:dyDescent="0.25">
      <c r="A1766" s="1" t="s">
        <v>196</v>
      </c>
      <c r="B1766" s="1">
        <v>18.29</v>
      </c>
      <c r="C1766" s="1">
        <v>21.34</v>
      </c>
      <c r="N1766" s="1" t="s">
        <v>150</v>
      </c>
      <c r="Q1766" s="1">
        <v>0.62</v>
      </c>
      <c r="R1766" s="1">
        <v>3.1184475437500003</v>
      </c>
      <c r="S1766" s="1">
        <v>0</v>
      </c>
    </row>
    <row r="1767" spans="1:19" s="1" customFormat="1" x14ac:dyDescent="0.25">
      <c r="A1767" s="1" t="s">
        <v>196</v>
      </c>
      <c r="B1767" s="1">
        <v>21.34</v>
      </c>
      <c r="C1767" s="1">
        <v>22.86</v>
      </c>
      <c r="N1767" s="1" t="s">
        <v>150</v>
      </c>
      <c r="Q1767" s="1">
        <v>0.62</v>
      </c>
      <c r="R1767" s="1">
        <v>0.56699046250000007</v>
      </c>
      <c r="S1767" s="1">
        <v>0.14174761562500002</v>
      </c>
    </row>
    <row r="1768" spans="1:19" s="1" customFormat="1" x14ac:dyDescent="0.25">
      <c r="A1768" s="1" t="s">
        <v>196</v>
      </c>
      <c r="B1768" s="1">
        <v>22.86</v>
      </c>
      <c r="C1768" s="1">
        <v>25.91</v>
      </c>
      <c r="N1768" s="1" t="s">
        <v>150</v>
      </c>
      <c r="Q1768" s="1">
        <v>0.42</v>
      </c>
      <c r="R1768" s="1">
        <v>0</v>
      </c>
      <c r="S1768" s="1">
        <v>0</v>
      </c>
    </row>
    <row r="1769" spans="1:19" s="1" customFormat="1" x14ac:dyDescent="0.25">
      <c r="A1769" s="1" t="s">
        <v>196</v>
      </c>
      <c r="B1769" s="1">
        <v>25.91</v>
      </c>
      <c r="C1769" s="1">
        <v>28.96</v>
      </c>
      <c r="N1769" s="1" t="s">
        <v>150</v>
      </c>
      <c r="Q1769" s="1">
        <v>0.81</v>
      </c>
      <c r="R1769" s="1">
        <v>2.2679618500000003</v>
      </c>
      <c r="S1769" s="1">
        <v>0.14174761562500002</v>
      </c>
    </row>
    <row r="1770" spans="1:19" s="1" customFormat="1" x14ac:dyDescent="0.25">
      <c r="A1770" s="1" t="s">
        <v>196</v>
      </c>
      <c r="B1770" s="1">
        <v>28.96</v>
      </c>
      <c r="C1770" s="1">
        <v>30.48</v>
      </c>
      <c r="N1770" s="1" t="s">
        <v>150</v>
      </c>
      <c r="Q1770" s="1">
        <v>0.47</v>
      </c>
      <c r="R1770" s="1">
        <v>5.1029141625000003</v>
      </c>
      <c r="S1770" s="1">
        <v>0.17009713875000002</v>
      </c>
    </row>
    <row r="1771" spans="1:19" s="1" customFormat="1" x14ac:dyDescent="0.25">
      <c r="A1771" s="1" t="s">
        <v>196</v>
      </c>
      <c r="B1771" s="1">
        <v>30.48</v>
      </c>
      <c r="C1771" s="1">
        <v>33.53</v>
      </c>
      <c r="N1771" s="1" t="s">
        <v>320</v>
      </c>
      <c r="Q1771" s="1">
        <v>0.47</v>
      </c>
      <c r="R1771" s="1">
        <v>10.48932355625</v>
      </c>
      <c r="S1771" s="1">
        <v>0.48194189312500008</v>
      </c>
    </row>
    <row r="1772" spans="1:19" s="1" customFormat="1" x14ac:dyDescent="0.25">
      <c r="A1772" s="1" t="s">
        <v>196</v>
      </c>
      <c r="B1772" s="1">
        <v>33.53</v>
      </c>
      <c r="C1772" s="1">
        <v>36.58</v>
      </c>
      <c r="N1772" s="1" t="s">
        <v>320</v>
      </c>
      <c r="Q1772" s="1">
        <v>0.47</v>
      </c>
      <c r="R1772" s="1">
        <v>2.5514570812500001</v>
      </c>
      <c r="S1772" s="1">
        <v>0.22679618500000001</v>
      </c>
    </row>
    <row r="1773" spans="1:19" s="1" customFormat="1" x14ac:dyDescent="0.25">
      <c r="A1773" s="1" t="s">
        <v>196</v>
      </c>
      <c r="B1773" s="1">
        <v>36.58</v>
      </c>
      <c r="C1773" s="1">
        <v>38.1</v>
      </c>
      <c r="N1773" s="1" t="s">
        <v>153</v>
      </c>
      <c r="Q1773" s="1">
        <v>0.56000000000000005</v>
      </c>
      <c r="R1773" s="1">
        <v>0</v>
      </c>
      <c r="S1773" s="1">
        <v>0</v>
      </c>
    </row>
    <row r="1774" spans="1:19" s="1" customFormat="1" x14ac:dyDescent="0.25">
      <c r="A1774" s="1" t="s">
        <v>196</v>
      </c>
      <c r="B1774" s="1">
        <v>38.1</v>
      </c>
      <c r="C1774" s="1">
        <v>41.15</v>
      </c>
      <c r="N1774" s="1" t="s">
        <v>153</v>
      </c>
      <c r="Q1774" s="1">
        <v>0.56000000000000005</v>
      </c>
      <c r="R1774" s="1">
        <v>0</v>
      </c>
      <c r="S1774" s="1">
        <v>0.34019427750000003</v>
      </c>
    </row>
    <row r="1775" spans="1:19" s="1" customFormat="1" x14ac:dyDescent="0.25">
      <c r="A1775" s="1" t="s">
        <v>196</v>
      </c>
      <c r="B1775" s="1">
        <v>41.15</v>
      </c>
      <c r="C1775" s="1">
        <v>44.81</v>
      </c>
      <c r="N1775" s="1" t="s">
        <v>153</v>
      </c>
      <c r="Q1775" s="1">
        <v>0.56000000000000005</v>
      </c>
      <c r="R1775" s="1">
        <v>3.1184475437500003</v>
      </c>
      <c r="S1775" s="1">
        <v>0.25514570812499998</v>
      </c>
    </row>
    <row r="1776" spans="1:19" s="1" customFormat="1" x14ac:dyDescent="0.25">
      <c r="A1776" s="1" t="s">
        <v>196</v>
      </c>
      <c r="B1776" s="1">
        <v>44.81</v>
      </c>
      <c r="C1776" s="1">
        <v>46.33</v>
      </c>
      <c r="N1776" s="1" t="s">
        <v>153</v>
      </c>
      <c r="Q1776" s="1">
        <v>0.28000000000000003</v>
      </c>
      <c r="R1776" s="1">
        <v>0</v>
      </c>
      <c r="S1776" s="1">
        <v>0</v>
      </c>
    </row>
    <row r="1777" spans="1:19" s="1" customFormat="1" x14ac:dyDescent="0.25">
      <c r="A1777" s="1" t="s">
        <v>196</v>
      </c>
      <c r="B1777" s="1">
        <v>46.33</v>
      </c>
      <c r="C1777" s="1">
        <v>47.85</v>
      </c>
      <c r="N1777" s="1" t="s">
        <v>153</v>
      </c>
      <c r="Q1777" s="1">
        <v>0.94</v>
      </c>
      <c r="R1777" s="1">
        <v>6.2368950875000007</v>
      </c>
      <c r="S1777" s="1">
        <v>0.28349523125000003</v>
      </c>
    </row>
    <row r="1778" spans="1:19" s="1" customFormat="1" x14ac:dyDescent="0.25">
      <c r="A1778" s="1" t="s">
        <v>196</v>
      </c>
      <c r="B1778" s="1">
        <v>47.85</v>
      </c>
      <c r="C1778" s="1">
        <v>49.38</v>
      </c>
      <c r="N1778" s="1" t="s">
        <v>153</v>
      </c>
      <c r="Q1778" s="1">
        <v>0.75</v>
      </c>
      <c r="R1778" s="1">
        <v>4.2524284687499998</v>
      </c>
      <c r="S1778" s="1">
        <v>0.36854380062499997</v>
      </c>
    </row>
    <row r="1779" spans="1:19" s="1" customFormat="1" x14ac:dyDescent="0.25">
      <c r="A1779" s="1" t="s">
        <v>196</v>
      </c>
      <c r="B1779" s="1">
        <v>49.38</v>
      </c>
      <c r="C1779" s="1">
        <v>50.9</v>
      </c>
      <c r="N1779" s="1" t="s">
        <v>153</v>
      </c>
      <c r="Q1779" s="1">
        <v>1.56</v>
      </c>
      <c r="R1779" s="1">
        <v>2.5514570812500001</v>
      </c>
      <c r="S1779" s="1">
        <v>0.34019427750000003</v>
      </c>
    </row>
    <row r="1780" spans="1:19" s="1" customFormat="1" x14ac:dyDescent="0.25">
      <c r="A1780" s="1" t="s">
        <v>196</v>
      </c>
      <c r="B1780" s="1">
        <v>50.9</v>
      </c>
      <c r="C1780" s="1">
        <v>52.43</v>
      </c>
      <c r="N1780" s="1" t="s">
        <v>153</v>
      </c>
      <c r="Q1780" s="1">
        <v>1.06</v>
      </c>
      <c r="R1780" s="1">
        <v>6.2368950875000007</v>
      </c>
      <c r="S1780" s="1">
        <v>0.56699046250000007</v>
      </c>
    </row>
    <row r="1781" spans="1:19" s="1" customFormat="1" x14ac:dyDescent="0.25">
      <c r="A1781" s="1" t="s">
        <v>196</v>
      </c>
      <c r="B1781" s="1">
        <v>52.43</v>
      </c>
      <c r="C1781" s="1">
        <v>53.95</v>
      </c>
      <c r="N1781" s="1" t="s">
        <v>153</v>
      </c>
      <c r="Q1781" s="1">
        <v>1.06</v>
      </c>
      <c r="R1781" s="1">
        <v>3.9689332375000004</v>
      </c>
      <c r="S1781" s="1">
        <v>0.53864093937500002</v>
      </c>
    </row>
    <row r="1782" spans="1:19" s="1" customFormat="1" x14ac:dyDescent="0.25">
      <c r="A1782" s="1" t="s">
        <v>196</v>
      </c>
      <c r="B1782" s="1">
        <v>53.95</v>
      </c>
      <c r="C1782" s="1">
        <v>55.47</v>
      </c>
      <c r="N1782" s="1" t="s">
        <v>153</v>
      </c>
      <c r="Q1782" s="1">
        <v>1</v>
      </c>
      <c r="R1782" s="1">
        <v>6.2368950875000007</v>
      </c>
      <c r="S1782" s="1">
        <v>0.36854380062499997</v>
      </c>
    </row>
    <row r="1783" spans="1:19" s="1" customFormat="1" x14ac:dyDescent="0.25">
      <c r="A1783" s="1" t="s">
        <v>197</v>
      </c>
      <c r="B1783" s="1">
        <v>0</v>
      </c>
      <c r="C1783" s="1">
        <v>3.05</v>
      </c>
      <c r="N1783" s="1" t="s">
        <v>150</v>
      </c>
      <c r="Q1783" s="1">
        <v>0.25</v>
      </c>
      <c r="R1783" s="1">
        <v>12.473790175000001</v>
      </c>
      <c r="S1783" s="1">
        <v>0</v>
      </c>
    </row>
    <row r="1784" spans="1:19" s="1" customFormat="1" x14ac:dyDescent="0.25">
      <c r="A1784" s="1" t="s">
        <v>197</v>
      </c>
      <c r="B1784" s="1">
        <v>3.05</v>
      </c>
      <c r="C1784" s="1">
        <v>4.57</v>
      </c>
      <c r="N1784" s="1" t="s">
        <v>150</v>
      </c>
      <c r="Q1784" s="1">
        <v>0.25</v>
      </c>
      <c r="R1784" s="1">
        <v>17.860199568750001</v>
      </c>
      <c r="S1784" s="1">
        <v>0.45359237000000002</v>
      </c>
    </row>
    <row r="1785" spans="1:19" s="1" customFormat="1" x14ac:dyDescent="0.25">
      <c r="A1785" s="1" t="s">
        <v>197</v>
      </c>
      <c r="B1785" s="1">
        <v>4.57</v>
      </c>
      <c r="C1785" s="1">
        <v>7.62</v>
      </c>
      <c r="N1785" s="1" t="s">
        <v>150</v>
      </c>
      <c r="Q1785" s="1">
        <v>0.23</v>
      </c>
      <c r="R1785" s="1">
        <v>0.56699046250000007</v>
      </c>
      <c r="S1785" s="1">
        <v>0</v>
      </c>
    </row>
    <row r="1786" spans="1:19" s="1" customFormat="1" x14ac:dyDescent="0.25">
      <c r="A1786" s="1" t="s">
        <v>197</v>
      </c>
      <c r="B1786" s="1">
        <v>7.62</v>
      </c>
      <c r="C1786" s="1">
        <v>9.75</v>
      </c>
      <c r="N1786" s="1" t="s">
        <v>150</v>
      </c>
      <c r="Q1786" s="1">
        <v>0.23</v>
      </c>
      <c r="R1786" s="1">
        <v>3.4019427750000002</v>
      </c>
      <c r="S1786" s="1">
        <v>0.31184475437499998</v>
      </c>
    </row>
    <row r="1787" spans="1:19" s="1" customFormat="1" x14ac:dyDescent="0.25">
      <c r="A1787" s="1" t="s">
        <v>198</v>
      </c>
      <c r="B1787" s="1">
        <v>0</v>
      </c>
      <c r="C1787" s="1">
        <v>3.05</v>
      </c>
      <c r="N1787" s="1" t="s">
        <v>150</v>
      </c>
      <c r="Q1787" s="1">
        <v>0.08</v>
      </c>
      <c r="R1787" s="1">
        <v>0.28349523125000003</v>
      </c>
      <c r="S1787" s="1">
        <v>0</v>
      </c>
    </row>
    <row r="1788" spans="1:19" s="1" customFormat="1" x14ac:dyDescent="0.25">
      <c r="A1788" s="1" t="s">
        <v>198</v>
      </c>
      <c r="B1788" s="1">
        <v>3.05</v>
      </c>
      <c r="C1788" s="1">
        <v>6.1</v>
      </c>
      <c r="N1788" s="1" t="s">
        <v>150</v>
      </c>
      <c r="Q1788" s="1">
        <v>0.08</v>
      </c>
      <c r="R1788" s="1">
        <v>1.9844666187500002</v>
      </c>
      <c r="S1788" s="1">
        <v>0</v>
      </c>
    </row>
    <row r="1789" spans="1:19" s="1" customFormat="1" x14ac:dyDescent="0.25">
      <c r="A1789" s="1" t="s">
        <v>198</v>
      </c>
      <c r="B1789" s="1">
        <v>6.1</v>
      </c>
      <c r="C1789" s="1">
        <v>9.14</v>
      </c>
      <c r="N1789" s="1" t="s">
        <v>150</v>
      </c>
      <c r="Q1789" s="1">
        <v>0.33</v>
      </c>
      <c r="R1789" s="1">
        <v>13.89126633125</v>
      </c>
      <c r="S1789" s="1">
        <v>0</v>
      </c>
    </row>
    <row r="1790" spans="1:19" s="1" customFormat="1" x14ac:dyDescent="0.25">
      <c r="A1790" s="1" t="s">
        <v>198</v>
      </c>
      <c r="B1790" s="1">
        <v>9.14</v>
      </c>
      <c r="C1790" s="1">
        <v>12.19</v>
      </c>
      <c r="N1790" s="1" t="s">
        <v>150</v>
      </c>
      <c r="Q1790" s="1">
        <v>0.33</v>
      </c>
      <c r="R1790" s="1">
        <v>5.9533998562499999</v>
      </c>
      <c r="S1790" s="1">
        <v>0</v>
      </c>
    </row>
    <row r="1791" spans="1:19" s="1" customFormat="1" x14ac:dyDescent="0.25">
      <c r="A1791" s="1" t="s">
        <v>198</v>
      </c>
      <c r="B1791" s="1">
        <v>12.19</v>
      </c>
      <c r="C1791" s="1">
        <v>15.24</v>
      </c>
      <c r="N1791" s="1" t="s">
        <v>150</v>
      </c>
      <c r="Q1791" s="1">
        <v>0.4</v>
      </c>
      <c r="R1791" s="1">
        <v>1.9844666187500002</v>
      </c>
      <c r="S1791" s="1">
        <v>0</v>
      </c>
    </row>
    <row r="1792" spans="1:19" s="1" customFormat="1" x14ac:dyDescent="0.25">
      <c r="A1792" s="1" t="s">
        <v>198</v>
      </c>
      <c r="B1792" s="1">
        <v>15.24</v>
      </c>
      <c r="C1792" s="1">
        <v>16.760000000000002</v>
      </c>
      <c r="N1792" s="1" t="s">
        <v>150</v>
      </c>
      <c r="Q1792" s="1">
        <v>0.62</v>
      </c>
      <c r="R1792" s="1">
        <v>1.1339809250000001</v>
      </c>
      <c r="S1792" s="1">
        <v>0</v>
      </c>
    </row>
    <row r="1793" spans="1:19" s="1" customFormat="1" x14ac:dyDescent="0.25">
      <c r="A1793" s="1" t="s">
        <v>198</v>
      </c>
      <c r="B1793" s="1">
        <v>16.760000000000002</v>
      </c>
      <c r="C1793" s="1">
        <v>18.29</v>
      </c>
      <c r="N1793" s="1" t="s">
        <v>153</v>
      </c>
      <c r="Q1793" s="1">
        <v>1.54</v>
      </c>
      <c r="R1793" s="1">
        <v>7.3708760125000001</v>
      </c>
      <c r="S1793" s="1">
        <v>0.59533998562500001</v>
      </c>
    </row>
    <row r="1794" spans="1:19" s="1" customFormat="1" x14ac:dyDescent="0.25">
      <c r="A1794" s="1" t="s">
        <v>198</v>
      </c>
      <c r="B1794" s="1">
        <v>18.29</v>
      </c>
      <c r="C1794" s="1">
        <v>19.809999999999999</v>
      </c>
      <c r="N1794" s="1" t="s">
        <v>153</v>
      </c>
      <c r="Q1794" s="1">
        <v>3.5</v>
      </c>
      <c r="R1794" s="1">
        <v>17.29320910625</v>
      </c>
      <c r="S1794" s="1">
        <v>0.96388378625000015</v>
      </c>
    </row>
    <row r="1795" spans="1:19" s="1" customFormat="1" x14ac:dyDescent="0.25">
      <c r="A1795" s="1" t="s">
        <v>198</v>
      </c>
      <c r="B1795" s="1">
        <v>19.809999999999999</v>
      </c>
      <c r="C1795" s="1">
        <v>21.34</v>
      </c>
      <c r="N1795" s="1" t="s">
        <v>153</v>
      </c>
      <c r="Q1795" s="1">
        <v>1.96</v>
      </c>
      <c r="R1795" s="1">
        <v>11.623304481249999</v>
      </c>
      <c r="S1795" s="1">
        <v>0.85048569375000005</v>
      </c>
    </row>
    <row r="1796" spans="1:19" s="1" customFormat="1" x14ac:dyDescent="0.25">
      <c r="A1796" s="1" t="s">
        <v>198</v>
      </c>
      <c r="B1796" s="1">
        <v>21.34</v>
      </c>
      <c r="C1796" s="1">
        <v>22.86</v>
      </c>
      <c r="N1796" s="1" t="s">
        <v>153</v>
      </c>
      <c r="Q1796" s="1">
        <v>1.94</v>
      </c>
      <c r="R1796" s="1">
        <v>15.308742487500002</v>
      </c>
      <c r="S1796" s="1">
        <v>0.90718474000000004</v>
      </c>
    </row>
    <row r="1797" spans="1:19" s="1" customFormat="1" x14ac:dyDescent="0.25">
      <c r="A1797" s="1" t="s">
        <v>198</v>
      </c>
      <c r="B1797" s="1">
        <v>22.86</v>
      </c>
      <c r="C1797" s="1">
        <v>24.38</v>
      </c>
      <c r="N1797" s="1" t="s">
        <v>153</v>
      </c>
      <c r="Q1797" s="1">
        <v>1.8</v>
      </c>
      <c r="R1797" s="1">
        <v>8.2213617062500006</v>
      </c>
      <c r="S1797" s="1">
        <v>0.85048569375000005</v>
      </c>
    </row>
    <row r="1798" spans="1:19" s="1" customFormat="1" x14ac:dyDescent="0.25">
      <c r="A1798" s="1" t="s">
        <v>198</v>
      </c>
      <c r="B1798" s="1">
        <v>24.38</v>
      </c>
      <c r="C1798" s="1">
        <v>25.91</v>
      </c>
      <c r="N1798" s="1" t="s">
        <v>153</v>
      </c>
      <c r="Q1798" s="1">
        <v>1.42</v>
      </c>
      <c r="R1798" s="1">
        <v>9.0718474000000011</v>
      </c>
      <c r="S1798" s="1">
        <v>0.79378664750000005</v>
      </c>
    </row>
    <row r="1799" spans="1:19" s="1" customFormat="1" x14ac:dyDescent="0.25">
      <c r="A1799" s="1" t="s">
        <v>198</v>
      </c>
      <c r="B1799" s="1">
        <v>25.91</v>
      </c>
      <c r="C1799" s="1">
        <v>27.43</v>
      </c>
      <c r="N1799" s="1" t="s">
        <v>153</v>
      </c>
      <c r="Q1799" s="1">
        <v>1.44</v>
      </c>
      <c r="R1799" s="1">
        <v>5.9533998562499999</v>
      </c>
      <c r="S1799" s="1">
        <v>0.56699046250000007</v>
      </c>
    </row>
    <row r="1800" spans="1:19" s="1" customFormat="1" x14ac:dyDescent="0.25">
      <c r="A1800" s="1" t="s">
        <v>198</v>
      </c>
      <c r="B1800" s="1">
        <v>27.43</v>
      </c>
      <c r="C1800" s="1">
        <v>28.96</v>
      </c>
      <c r="N1800" s="1" t="s">
        <v>153</v>
      </c>
      <c r="Q1800" s="1">
        <v>0.56999999999999995</v>
      </c>
      <c r="R1800" s="1">
        <v>20.411656650000001</v>
      </c>
      <c r="S1800" s="1">
        <v>1.219029494375</v>
      </c>
    </row>
    <row r="1801" spans="1:19" s="1" customFormat="1" x14ac:dyDescent="0.25">
      <c r="A1801" s="1" t="s">
        <v>198</v>
      </c>
      <c r="B1801" s="1">
        <v>28.96</v>
      </c>
      <c r="C1801" s="1">
        <v>31.39</v>
      </c>
      <c r="N1801" s="1" t="s">
        <v>55</v>
      </c>
      <c r="Q1801" s="1">
        <v>0.1</v>
      </c>
      <c r="R1801" s="1">
        <v>1.7009713875000001</v>
      </c>
      <c r="S1801" s="1">
        <v>0</v>
      </c>
    </row>
    <row r="1802" spans="1:19" s="1" customFormat="1" x14ac:dyDescent="0.25">
      <c r="A1802" s="1" t="s">
        <v>199</v>
      </c>
      <c r="B1802" s="1">
        <v>0</v>
      </c>
      <c r="C1802" s="1">
        <v>1.52</v>
      </c>
      <c r="N1802" s="1" t="s">
        <v>153</v>
      </c>
      <c r="Q1802" s="1">
        <v>0.53</v>
      </c>
      <c r="R1802" s="1">
        <v>7.9378664750000008</v>
      </c>
      <c r="S1802" s="1">
        <v>0</v>
      </c>
    </row>
    <row r="1803" spans="1:19" s="1" customFormat="1" x14ac:dyDescent="0.25">
      <c r="A1803" s="1" t="s">
        <v>199</v>
      </c>
      <c r="B1803" s="1">
        <v>1.52</v>
      </c>
      <c r="C1803" s="1">
        <v>3.05</v>
      </c>
      <c r="N1803" s="1" t="s">
        <v>150</v>
      </c>
      <c r="Q1803" s="1">
        <v>0.45</v>
      </c>
      <c r="R1803" s="1">
        <v>4.5359237000000006</v>
      </c>
      <c r="S1803" s="1">
        <v>0</v>
      </c>
    </row>
    <row r="1804" spans="1:19" s="1" customFormat="1" x14ac:dyDescent="0.25">
      <c r="A1804" s="1" t="s">
        <v>199</v>
      </c>
      <c r="B1804" s="1">
        <v>3.05</v>
      </c>
      <c r="C1804" s="1">
        <v>4.57</v>
      </c>
      <c r="N1804" s="1" t="s">
        <v>150</v>
      </c>
      <c r="Q1804" s="1">
        <v>0.41</v>
      </c>
      <c r="R1804" s="1">
        <v>15.308742487500002</v>
      </c>
      <c r="S1804" s="1">
        <v>0</v>
      </c>
    </row>
    <row r="1805" spans="1:19" s="1" customFormat="1" x14ac:dyDescent="0.25">
      <c r="A1805" s="1" t="s">
        <v>199</v>
      </c>
      <c r="B1805" s="1">
        <v>4.57</v>
      </c>
      <c r="C1805" s="1">
        <v>6.1</v>
      </c>
      <c r="N1805" s="1" t="s">
        <v>150</v>
      </c>
      <c r="Q1805" s="1">
        <v>0.08</v>
      </c>
      <c r="R1805" s="1">
        <v>1.4174761562500002</v>
      </c>
      <c r="S1805" s="1">
        <v>0.28349523125000003</v>
      </c>
    </row>
    <row r="1806" spans="1:19" s="1" customFormat="1" x14ac:dyDescent="0.25">
      <c r="A1806" s="1" t="s">
        <v>199</v>
      </c>
      <c r="B1806" s="1">
        <v>6.1</v>
      </c>
      <c r="C1806" s="1">
        <v>7.62</v>
      </c>
      <c r="N1806" s="1" t="s">
        <v>150</v>
      </c>
      <c r="Q1806" s="1">
        <v>0.08</v>
      </c>
      <c r="R1806" s="1">
        <v>0</v>
      </c>
      <c r="S1806" s="1">
        <v>0</v>
      </c>
    </row>
    <row r="1807" spans="1:19" s="1" customFormat="1" x14ac:dyDescent="0.25">
      <c r="A1807" s="1" t="s">
        <v>199</v>
      </c>
      <c r="B1807" s="1">
        <v>7.62</v>
      </c>
      <c r="C1807" s="1">
        <v>9.14</v>
      </c>
      <c r="N1807" s="1" t="s">
        <v>150</v>
      </c>
      <c r="Q1807" s="1">
        <v>0.06</v>
      </c>
      <c r="R1807" s="1">
        <v>0</v>
      </c>
      <c r="S1807" s="1">
        <v>0</v>
      </c>
    </row>
    <row r="1808" spans="1:19" s="1" customFormat="1" x14ac:dyDescent="0.25">
      <c r="A1808" s="1" t="s">
        <v>199</v>
      </c>
      <c r="B1808" s="1">
        <v>9.14</v>
      </c>
      <c r="C1808" s="1">
        <v>10.67</v>
      </c>
      <c r="N1808" s="1" t="s">
        <v>150</v>
      </c>
      <c r="Q1808" s="1">
        <v>7.0000000000000007E-2</v>
      </c>
      <c r="R1808" s="1">
        <v>0.56699046250000007</v>
      </c>
      <c r="S1808" s="1">
        <v>0</v>
      </c>
    </row>
    <row r="1809" spans="1:19" s="1" customFormat="1" x14ac:dyDescent="0.25">
      <c r="A1809" s="1" t="s">
        <v>199</v>
      </c>
      <c r="B1809" s="1">
        <v>10.67</v>
      </c>
      <c r="C1809" s="1">
        <v>12.19</v>
      </c>
      <c r="N1809" s="1" t="s">
        <v>150</v>
      </c>
      <c r="Q1809" s="1">
        <v>0.02</v>
      </c>
      <c r="R1809" s="1">
        <v>0.56699046250000007</v>
      </c>
      <c r="S1809" s="1">
        <v>0</v>
      </c>
    </row>
    <row r="1810" spans="1:19" s="1" customFormat="1" x14ac:dyDescent="0.25">
      <c r="A1810" s="1" t="s">
        <v>199</v>
      </c>
      <c r="B1810" s="1">
        <v>12.19</v>
      </c>
      <c r="C1810" s="1">
        <v>13.72</v>
      </c>
      <c r="N1810" s="1" t="s">
        <v>150</v>
      </c>
      <c r="Q1810" s="1">
        <v>0.01</v>
      </c>
      <c r="R1810" s="1">
        <v>2.8349523125000005</v>
      </c>
      <c r="S1810" s="1">
        <v>0</v>
      </c>
    </row>
    <row r="1811" spans="1:19" s="1" customFormat="1" x14ac:dyDescent="0.25">
      <c r="A1811" s="1" t="s">
        <v>199</v>
      </c>
      <c r="B1811" s="1">
        <v>13.72</v>
      </c>
      <c r="C1811" s="1">
        <v>15.24</v>
      </c>
      <c r="N1811" s="1" t="s">
        <v>150</v>
      </c>
      <c r="Q1811" s="1">
        <v>0.05</v>
      </c>
      <c r="R1811" s="1">
        <v>2.8349523125000005</v>
      </c>
      <c r="S1811" s="1">
        <v>0</v>
      </c>
    </row>
    <row r="1812" spans="1:19" s="1" customFormat="1" x14ac:dyDescent="0.25">
      <c r="A1812" s="1" t="s">
        <v>199</v>
      </c>
      <c r="B1812" s="1">
        <v>15.24</v>
      </c>
      <c r="C1812" s="1">
        <v>16.760000000000002</v>
      </c>
      <c r="N1812" s="1" t="s">
        <v>150</v>
      </c>
      <c r="Q1812" s="1">
        <v>0.06</v>
      </c>
      <c r="R1812" s="1">
        <v>0</v>
      </c>
      <c r="S1812" s="1">
        <v>0</v>
      </c>
    </row>
    <row r="1813" spans="1:19" s="1" customFormat="1" x14ac:dyDescent="0.25">
      <c r="A1813" s="1" t="s">
        <v>199</v>
      </c>
      <c r="B1813" s="1">
        <v>16.760000000000002</v>
      </c>
      <c r="C1813" s="1">
        <v>18.29</v>
      </c>
      <c r="N1813" s="1" t="s">
        <v>150</v>
      </c>
      <c r="Q1813" s="1">
        <v>0.08</v>
      </c>
      <c r="R1813" s="1">
        <v>0</v>
      </c>
      <c r="S1813" s="1">
        <v>0</v>
      </c>
    </row>
    <row r="1814" spans="1:19" s="1" customFormat="1" x14ac:dyDescent="0.25">
      <c r="A1814" s="1" t="s">
        <v>199</v>
      </c>
      <c r="B1814" s="1">
        <v>18.29</v>
      </c>
      <c r="C1814" s="1">
        <v>19.809999999999999</v>
      </c>
      <c r="N1814" s="1" t="s">
        <v>150</v>
      </c>
      <c r="Q1814" s="1">
        <v>0.12</v>
      </c>
      <c r="R1814" s="1">
        <v>2.5514570812500001</v>
      </c>
      <c r="S1814" s="1">
        <v>0</v>
      </c>
    </row>
    <row r="1815" spans="1:19" s="1" customFormat="1" x14ac:dyDescent="0.25">
      <c r="A1815" s="1" t="s">
        <v>199</v>
      </c>
      <c r="B1815" s="1">
        <v>19.809999999999999</v>
      </c>
      <c r="C1815" s="1">
        <v>20.73</v>
      </c>
      <c r="N1815" s="1" t="s">
        <v>150</v>
      </c>
      <c r="Q1815" s="1">
        <v>0.18</v>
      </c>
      <c r="R1815" s="1">
        <v>30.900980206250004</v>
      </c>
      <c r="S1815" s="1">
        <v>0</v>
      </c>
    </row>
    <row r="1816" spans="1:19" s="1" customFormat="1" x14ac:dyDescent="0.25">
      <c r="A1816" s="1" t="s">
        <v>200</v>
      </c>
      <c r="B1816" s="1">
        <v>0</v>
      </c>
      <c r="C1816" s="1">
        <v>12.19</v>
      </c>
      <c r="N1816" s="1" t="s">
        <v>150</v>
      </c>
      <c r="Q1816" s="1">
        <v>-1</v>
      </c>
      <c r="R1816" s="1">
        <v>-28.349523125000001</v>
      </c>
      <c r="S1816" s="1">
        <v>-28.349523125000001</v>
      </c>
    </row>
    <row r="1817" spans="1:19" s="1" customFormat="1" x14ac:dyDescent="0.25">
      <c r="A1817" s="1" t="s">
        <v>200</v>
      </c>
      <c r="B1817" s="1">
        <v>12.19</v>
      </c>
      <c r="C1817" s="1">
        <v>14.94</v>
      </c>
      <c r="N1817" s="1" t="s">
        <v>150</v>
      </c>
      <c r="Q1817" s="1">
        <v>0.8</v>
      </c>
      <c r="R1817" s="1">
        <v>27.7825326625</v>
      </c>
      <c r="S1817" s="1">
        <v>0.25514570812499998</v>
      </c>
    </row>
    <row r="1818" spans="1:19" s="1" customFormat="1" x14ac:dyDescent="0.25">
      <c r="A1818" s="1" t="s">
        <v>200</v>
      </c>
      <c r="B1818" s="1">
        <v>14.94</v>
      </c>
      <c r="C1818" s="1">
        <v>17.98</v>
      </c>
      <c r="N1818" s="1" t="s">
        <v>150</v>
      </c>
      <c r="Q1818" s="1">
        <v>0.67</v>
      </c>
      <c r="R1818" s="1">
        <v>13.040780637500001</v>
      </c>
      <c r="S1818" s="1">
        <v>0.39689332375000003</v>
      </c>
    </row>
    <row r="1819" spans="1:19" s="1" customFormat="1" x14ac:dyDescent="0.25">
      <c r="A1819" s="1" t="s">
        <v>200</v>
      </c>
      <c r="B1819" s="1">
        <v>17.98</v>
      </c>
      <c r="C1819" s="1">
        <v>19.809999999999999</v>
      </c>
      <c r="N1819" s="1" t="s">
        <v>150</v>
      </c>
      <c r="Q1819" s="1">
        <v>0.71</v>
      </c>
      <c r="R1819" s="1">
        <v>7.0873807812500003</v>
      </c>
      <c r="S1819" s="1">
        <v>0</v>
      </c>
    </row>
    <row r="1820" spans="1:19" s="1" customFormat="1" x14ac:dyDescent="0.25">
      <c r="A1820" s="1" t="s">
        <v>200</v>
      </c>
      <c r="B1820" s="1">
        <v>19.809999999999999</v>
      </c>
      <c r="C1820" s="1">
        <v>21.64</v>
      </c>
      <c r="N1820" s="1" t="s">
        <v>150</v>
      </c>
      <c r="Q1820" s="1">
        <v>0.71</v>
      </c>
      <c r="R1820" s="1">
        <v>3.4019427750000002</v>
      </c>
      <c r="S1820" s="1">
        <v>0.45359237000000002</v>
      </c>
    </row>
    <row r="1821" spans="1:19" s="1" customFormat="1" x14ac:dyDescent="0.25">
      <c r="A1821" s="1" t="s">
        <v>200</v>
      </c>
      <c r="B1821" s="1">
        <v>21.64</v>
      </c>
      <c r="C1821" s="1">
        <v>24.38</v>
      </c>
      <c r="N1821" s="1" t="s">
        <v>153</v>
      </c>
      <c r="Q1821" s="1">
        <v>1.49</v>
      </c>
      <c r="R1821" s="1">
        <v>1.4174761562500002</v>
      </c>
      <c r="S1821" s="1">
        <v>0.14174761562500002</v>
      </c>
    </row>
    <row r="1822" spans="1:19" s="1" customFormat="1" x14ac:dyDescent="0.25">
      <c r="A1822" s="1" t="s">
        <v>200</v>
      </c>
      <c r="B1822" s="1">
        <v>24.38</v>
      </c>
      <c r="C1822" s="1">
        <v>27.13</v>
      </c>
      <c r="N1822" s="1" t="s">
        <v>153</v>
      </c>
      <c r="Q1822" s="1">
        <v>1.49</v>
      </c>
      <c r="R1822" s="1">
        <v>7.6543712437500009</v>
      </c>
      <c r="S1822" s="1">
        <v>0.48194189312500008</v>
      </c>
    </row>
    <row r="1823" spans="1:19" s="1" customFormat="1" x14ac:dyDescent="0.25">
      <c r="A1823" s="1" t="s">
        <v>200</v>
      </c>
      <c r="B1823" s="1">
        <v>27.13</v>
      </c>
      <c r="C1823" s="1">
        <v>28.96</v>
      </c>
      <c r="N1823" s="1" t="s">
        <v>153</v>
      </c>
      <c r="Q1823" s="1">
        <v>0.52</v>
      </c>
      <c r="R1823" s="1">
        <v>0.28349523125000003</v>
      </c>
      <c r="S1823" s="1">
        <v>0.39689332375000003</v>
      </c>
    </row>
    <row r="1824" spans="1:19" s="1" customFormat="1" x14ac:dyDescent="0.25">
      <c r="A1824" s="1" t="s">
        <v>200</v>
      </c>
      <c r="B1824" s="1">
        <v>28.96</v>
      </c>
      <c r="C1824" s="1">
        <v>31.09</v>
      </c>
      <c r="N1824" s="1" t="s">
        <v>55</v>
      </c>
      <c r="Q1824" s="1">
        <v>-1</v>
      </c>
      <c r="R1824" s="1">
        <v>-28.349523125000001</v>
      </c>
      <c r="S1824" s="1">
        <v>-28.349523125000001</v>
      </c>
    </row>
    <row r="1825" spans="1:19" s="1" customFormat="1" x14ac:dyDescent="0.25">
      <c r="A1825" s="1" t="s">
        <v>201</v>
      </c>
      <c r="B1825" s="1">
        <v>33.22</v>
      </c>
      <c r="C1825" s="1">
        <v>35.36</v>
      </c>
      <c r="N1825" s="1" t="s">
        <v>150</v>
      </c>
      <c r="Q1825" s="1">
        <v>0.34</v>
      </c>
      <c r="R1825" s="1">
        <v>14.174761562500001</v>
      </c>
      <c r="S1825" s="1">
        <v>0</v>
      </c>
    </row>
    <row r="1826" spans="1:19" s="1" customFormat="1" x14ac:dyDescent="0.25">
      <c r="A1826" s="1" t="s">
        <v>201</v>
      </c>
      <c r="B1826" s="1">
        <v>35.36</v>
      </c>
      <c r="C1826" s="1">
        <v>38.1</v>
      </c>
      <c r="N1826" s="1" t="s">
        <v>150</v>
      </c>
      <c r="Q1826" s="1">
        <v>0.34</v>
      </c>
      <c r="R1826" s="1">
        <v>9.3553426312500001</v>
      </c>
      <c r="S1826" s="1">
        <v>0</v>
      </c>
    </row>
    <row r="1827" spans="1:19" s="1" customFormat="1" x14ac:dyDescent="0.25">
      <c r="A1827" s="1" t="s">
        <v>201</v>
      </c>
      <c r="B1827" s="1">
        <v>38.1</v>
      </c>
      <c r="C1827" s="1">
        <v>41.15</v>
      </c>
      <c r="N1827" s="1" t="s">
        <v>150</v>
      </c>
      <c r="Q1827" s="1">
        <v>0.27</v>
      </c>
      <c r="R1827" s="1">
        <v>3.9689332375000004</v>
      </c>
      <c r="S1827" s="1">
        <v>0</v>
      </c>
    </row>
    <row r="1828" spans="1:19" s="1" customFormat="1" x14ac:dyDescent="0.25">
      <c r="A1828" s="1" t="s">
        <v>201</v>
      </c>
      <c r="B1828" s="1">
        <v>41.15</v>
      </c>
      <c r="C1828" s="1">
        <v>42.98</v>
      </c>
      <c r="N1828" s="1" t="s">
        <v>150</v>
      </c>
      <c r="Q1828" s="1">
        <v>0.27</v>
      </c>
      <c r="R1828" s="1">
        <v>3.4019427750000002</v>
      </c>
      <c r="S1828" s="1">
        <v>0</v>
      </c>
    </row>
    <row r="1829" spans="1:19" s="1" customFormat="1" x14ac:dyDescent="0.25">
      <c r="A1829" s="1" t="s">
        <v>201</v>
      </c>
      <c r="B1829" s="1">
        <v>42.98</v>
      </c>
      <c r="C1829" s="1">
        <v>45.72</v>
      </c>
      <c r="N1829" s="1" t="s">
        <v>150</v>
      </c>
      <c r="Q1829" s="1">
        <v>0.16</v>
      </c>
      <c r="R1829" s="1">
        <v>4.5359237000000006</v>
      </c>
      <c r="S1829" s="1">
        <v>0</v>
      </c>
    </row>
    <row r="1830" spans="1:19" s="1" customFormat="1" x14ac:dyDescent="0.25">
      <c r="A1830" s="1" t="s">
        <v>201</v>
      </c>
      <c r="B1830" s="1">
        <v>45.72</v>
      </c>
      <c r="C1830" s="1">
        <v>47.55</v>
      </c>
      <c r="N1830" s="1" t="s">
        <v>150</v>
      </c>
      <c r="Q1830" s="1">
        <v>0.42</v>
      </c>
      <c r="R1830" s="1">
        <v>6.8038855500000004</v>
      </c>
      <c r="S1830" s="1">
        <v>0.22679618500000001</v>
      </c>
    </row>
    <row r="1831" spans="1:19" s="1" customFormat="1" x14ac:dyDescent="0.25">
      <c r="A1831" s="1" t="s">
        <v>201</v>
      </c>
      <c r="B1831" s="1">
        <v>47.55</v>
      </c>
      <c r="C1831" s="1">
        <v>50.6</v>
      </c>
      <c r="N1831" s="1" t="s">
        <v>150</v>
      </c>
      <c r="Q1831" s="1">
        <v>0.19</v>
      </c>
      <c r="R1831" s="1">
        <v>0</v>
      </c>
      <c r="S1831" s="1">
        <v>0</v>
      </c>
    </row>
    <row r="1832" spans="1:19" s="1" customFormat="1" x14ac:dyDescent="0.25">
      <c r="A1832" s="1" t="s">
        <v>201</v>
      </c>
      <c r="B1832" s="1">
        <v>50.6</v>
      </c>
      <c r="C1832" s="1">
        <v>53.95</v>
      </c>
      <c r="N1832" s="1" t="s">
        <v>150</v>
      </c>
      <c r="Q1832" s="1">
        <v>0.19</v>
      </c>
      <c r="R1832" s="1">
        <v>6.5203903187500005</v>
      </c>
      <c r="S1832" s="1">
        <v>0</v>
      </c>
    </row>
    <row r="1833" spans="1:19" s="1" customFormat="1" x14ac:dyDescent="0.25">
      <c r="A1833" s="1" t="s">
        <v>201</v>
      </c>
      <c r="B1833" s="1">
        <v>53.95</v>
      </c>
      <c r="C1833" s="1">
        <v>57.3</v>
      </c>
      <c r="N1833" s="1" t="s">
        <v>153</v>
      </c>
      <c r="Q1833" s="1">
        <v>0.65</v>
      </c>
      <c r="R1833" s="1">
        <v>21.829132806250001</v>
      </c>
      <c r="S1833" s="1">
        <v>0</v>
      </c>
    </row>
    <row r="1834" spans="1:19" s="1" customFormat="1" x14ac:dyDescent="0.25">
      <c r="A1834" s="1" t="s">
        <v>201</v>
      </c>
      <c r="B1834" s="1">
        <v>57.3</v>
      </c>
      <c r="C1834" s="1">
        <v>60.96</v>
      </c>
      <c r="N1834" s="1" t="s">
        <v>153</v>
      </c>
      <c r="Q1834" s="1">
        <v>0.84</v>
      </c>
      <c r="R1834" s="1">
        <v>15.875732950000002</v>
      </c>
      <c r="S1834" s="1">
        <v>0</v>
      </c>
    </row>
    <row r="1835" spans="1:19" s="1" customFormat="1" x14ac:dyDescent="0.25">
      <c r="A1835" s="1" t="s">
        <v>201</v>
      </c>
      <c r="B1835" s="1">
        <v>60.96</v>
      </c>
      <c r="C1835" s="1">
        <v>63.7</v>
      </c>
      <c r="N1835" s="1" t="s">
        <v>153</v>
      </c>
      <c r="Q1835" s="1">
        <v>1.1599999999999999</v>
      </c>
      <c r="R1835" s="1">
        <v>7.9378664750000008</v>
      </c>
      <c r="S1835" s="1">
        <v>0</v>
      </c>
    </row>
    <row r="1836" spans="1:19" s="1" customFormat="1" x14ac:dyDescent="0.25">
      <c r="A1836" s="1" t="s">
        <v>201</v>
      </c>
      <c r="B1836" s="1">
        <v>63.7</v>
      </c>
      <c r="C1836" s="1">
        <v>66.75</v>
      </c>
      <c r="N1836" s="1" t="s">
        <v>153</v>
      </c>
      <c r="Q1836" s="1">
        <v>1.06</v>
      </c>
      <c r="R1836" s="1">
        <v>24.947580350000003</v>
      </c>
      <c r="S1836" s="1">
        <v>0.39689332375000003</v>
      </c>
    </row>
    <row r="1837" spans="1:19" s="1" customFormat="1" x14ac:dyDescent="0.25">
      <c r="A1837" s="1" t="s">
        <v>201</v>
      </c>
      <c r="B1837" s="1">
        <v>66.75</v>
      </c>
      <c r="C1837" s="1">
        <v>68.58</v>
      </c>
      <c r="N1837" s="1" t="s">
        <v>153</v>
      </c>
      <c r="Q1837" s="1">
        <v>0.17</v>
      </c>
      <c r="R1837" s="1">
        <v>1.1339809250000001</v>
      </c>
      <c r="S1837" s="1">
        <v>0.36854380062499997</v>
      </c>
    </row>
    <row r="1838" spans="1:19" s="1" customFormat="1" x14ac:dyDescent="0.25">
      <c r="A1838" s="1" t="s">
        <v>201</v>
      </c>
      <c r="B1838" s="1">
        <v>68.58</v>
      </c>
      <c r="C1838" s="1">
        <v>70.41</v>
      </c>
      <c r="N1838" s="1" t="s">
        <v>153</v>
      </c>
      <c r="Q1838" s="1">
        <v>0.17</v>
      </c>
      <c r="R1838" s="1">
        <v>0.28349523125000003</v>
      </c>
      <c r="S1838" s="1">
        <v>0</v>
      </c>
    </row>
    <row r="1839" spans="1:19" s="1" customFormat="1" x14ac:dyDescent="0.25">
      <c r="A1839" s="1" t="s">
        <v>201</v>
      </c>
      <c r="B1839" s="1">
        <v>70.41</v>
      </c>
      <c r="C1839" s="1">
        <v>71.319999999999993</v>
      </c>
      <c r="N1839" s="1" t="s">
        <v>153</v>
      </c>
      <c r="Q1839" s="1">
        <v>1.22</v>
      </c>
      <c r="R1839" s="1">
        <v>59.533998562500003</v>
      </c>
      <c r="S1839" s="1">
        <v>1.0489323556250001</v>
      </c>
    </row>
    <row r="1840" spans="1:19" s="1" customFormat="1" x14ac:dyDescent="0.25">
      <c r="A1840" s="1" t="s">
        <v>201</v>
      </c>
      <c r="B1840" s="1">
        <v>71.319999999999993</v>
      </c>
      <c r="C1840" s="1">
        <v>74.37</v>
      </c>
      <c r="N1840" s="1" t="s">
        <v>55</v>
      </c>
      <c r="Q1840" s="1">
        <v>0.06</v>
      </c>
      <c r="R1840" s="1">
        <v>0.28349523125000003</v>
      </c>
      <c r="S1840" s="1">
        <v>0</v>
      </c>
    </row>
    <row r="1841" spans="1:19" s="1" customFormat="1" x14ac:dyDescent="0.25">
      <c r="A1841" s="1" t="s">
        <v>201</v>
      </c>
      <c r="B1841" s="1">
        <v>74.37</v>
      </c>
      <c r="C1841" s="1">
        <v>77.42</v>
      </c>
      <c r="N1841" s="1" t="s">
        <v>55</v>
      </c>
      <c r="Q1841" s="1">
        <v>0.06</v>
      </c>
      <c r="R1841" s="1">
        <v>10.48932355625</v>
      </c>
      <c r="S1841" s="1">
        <v>0.19844666187500001</v>
      </c>
    </row>
    <row r="1842" spans="1:19" s="1" customFormat="1" x14ac:dyDescent="0.25">
      <c r="A1842" s="1" t="s">
        <v>201</v>
      </c>
      <c r="B1842" s="1">
        <v>77.42</v>
      </c>
      <c r="C1842" s="1">
        <v>80.47</v>
      </c>
      <c r="N1842" s="1" t="s">
        <v>55</v>
      </c>
      <c r="Q1842" s="1">
        <v>0.06</v>
      </c>
      <c r="R1842" s="1">
        <v>1.1339809250000001</v>
      </c>
      <c r="S1842" s="1">
        <v>0</v>
      </c>
    </row>
    <row r="1843" spans="1:19" s="1" customFormat="1" x14ac:dyDescent="0.25">
      <c r="A1843" s="1" t="s">
        <v>201</v>
      </c>
      <c r="B1843" s="1">
        <v>80.47</v>
      </c>
      <c r="C1843" s="1">
        <v>83.21</v>
      </c>
      <c r="N1843" s="1" t="s">
        <v>55</v>
      </c>
      <c r="Q1843" s="1">
        <v>0.06</v>
      </c>
      <c r="R1843" s="1">
        <v>0</v>
      </c>
      <c r="S1843" s="1">
        <v>0</v>
      </c>
    </row>
    <row r="1844" spans="1:19" s="1" customFormat="1" x14ac:dyDescent="0.25">
      <c r="A1844" s="1" t="s">
        <v>202</v>
      </c>
      <c r="B1844" s="1">
        <v>7.32</v>
      </c>
      <c r="C1844" s="1">
        <v>9.14</v>
      </c>
      <c r="N1844" s="1" t="s">
        <v>150</v>
      </c>
      <c r="Q1844" s="1">
        <v>0.44</v>
      </c>
      <c r="R1844" s="1">
        <v>4.2524284687499998</v>
      </c>
      <c r="S1844" s="1">
        <v>0.17009713875000002</v>
      </c>
    </row>
    <row r="1845" spans="1:19" s="1" customFormat="1" x14ac:dyDescent="0.25">
      <c r="A1845" s="1" t="s">
        <v>202</v>
      </c>
      <c r="B1845" s="1">
        <v>9.14</v>
      </c>
      <c r="C1845" s="1">
        <v>12.19</v>
      </c>
      <c r="N1845" s="1" t="s">
        <v>150</v>
      </c>
      <c r="Q1845" s="1">
        <v>0.44</v>
      </c>
      <c r="R1845" s="1">
        <v>3.4019427750000002</v>
      </c>
      <c r="S1845" s="1">
        <v>0.14174761562500002</v>
      </c>
    </row>
    <row r="1846" spans="1:19" s="1" customFormat="1" x14ac:dyDescent="0.25">
      <c r="A1846" s="1" t="s">
        <v>202</v>
      </c>
      <c r="B1846" s="1">
        <v>12.19</v>
      </c>
      <c r="C1846" s="1">
        <v>15.24</v>
      </c>
      <c r="N1846" s="1" t="s">
        <v>150</v>
      </c>
      <c r="Q1846" s="1">
        <v>0.96</v>
      </c>
      <c r="R1846" s="1">
        <v>7.9378664750000008</v>
      </c>
      <c r="S1846" s="1">
        <v>0.14174761562500002</v>
      </c>
    </row>
    <row r="1847" spans="1:19" s="1" customFormat="1" x14ac:dyDescent="0.25">
      <c r="A1847" s="1" t="s">
        <v>202</v>
      </c>
      <c r="B1847" s="1">
        <v>15.24</v>
      </c>
      <c r="C1847" s="1">
        <v>18.29</v>
      </c>
      <c r="N1847" s="1" t="s">
        <v>150</v>
      </c>
      <c r="Q1847" s="1">
        <v>0.24</v>
      </c>
      <c r="R1847" s="1">
        <v>11.623304481249999</v>
      </c>
      <c r="S1847" s="1">
        <v>0</v>
      </c>
    </row>
    <row r="1848" spans="1:19" s="1" customFormat="1" x14ac:dyDescent="0.25">
      <c r="A1848" s="1" t="s">
        <v>202</v>
      </c>
      <c r="B1848" s="1">
        <v>18.29</v>
      </c>
      <c r="C1848" s="1">
        <v>19.809999999999999</v>
      </c>
      <c r="N1848" s="1" t="s">
        <v>150</v>
      </c>
      <c r="Q1848" s="1">
        <v>0.24</v>
      </c>
      <c r="R1848" s="1">
        <v>9.0718474000000011</v>
      </c>
      <c r="S1848" s="1">
        <v>0.14174761562500002</v>
      </c>
    </row>
    <row r="1849" spans="1:19" s="1" customFormat="1" x14ac:dyDescent="0.25">
      <c r="A1849" s="1" t="s">
        <v>202</v>
      </c>
      <c r="B1849" s="1">
        <v>19.809999999999999</v>
      </c>
      <c r="C1849" s="1">
        <v>22.86</v>
      </c>
      <c r="N1849" s="1" t="s">
        <v>150</v>
      </c>
      <c r="Q1849" s="1">
        <v>0.5</v>
      </c>
      <c r="R1849" s="1">
        <v>8.5048569374999996</v>
      </c>
      <c r="S1849" s="1">
        <v>0.22679618500000001</v>
      </c>
    </row>
    <row r="1850" spans="1:19" s="1" customFormat="1" x14ac:dyDescent="0.25">
      <c r="A1850" s="1" t="s">
        <v>202</v>
      </c>
      <c r="B1850" s="1">
        <v>22.86</v>
      </c>
      <c r="C1850" s="1">
        <v>25.91</v>
      </c>
      <c r="N1850" s="1" t="s">
        <v>150</v>
      </c>
      <c r="Q1850" s="1">
        <v>0.25</v>
      </c>
      <c r="R1850" s="1">
        <v>2.5514570812500001</v>
      </c>
      <c r="S1850" s="1">
        <v>0</v>
      </c>
    </row>
    <row r="1851" spans="1:19" s="1" customFormat="1" x14ac:dyDescent="0.25">
      <c r="A1851" s="1" t="s">
        <v>202</v>
      </c>
      <c r="B1851" s="1">
        <v>25.91</v>
      </c>
      <c r="C1851" s="1">
        <v>28.04</v>
      </c>
      <c r="N1851" s="1" t="s">
        <v>150</v>
      </c>
      <c r="Q1851" s="1">
        <v>0.25</v>
      </c>
      <c r="R1851" s="1">
        <v>0</v>
      </c>
      <c r="S1851" s="1">
        <v>0</v>
      </c>
    </row>
    <row r="1852" spans="1:19" s="1" customFormat="1" x14ac:dyDescent="0.25">
      <c r="A1852" s="1" t="s">
        <v>202</v>
      </c>
      <c r="B1852" s="1">
        <v>28.04</v>
      </c>
      <c r="C1852" s="1">
        <v>31.09</v>
      </c>
      <c r="N1852" s="1" t="s">
        <v>150</v>
      </c>
      <c r="Q1852" s="1">
        <v>0.47</v>
      </c>
      <c r="R1852" s="1">
        <v>3.9689332375000004</v>
      </c>
      <c r="S1852" s="1">
        <v>0</v>
      </c>
    </row>
    <row r="1853" spans="1:19" s="1" customFormat="1" x14ac:dyDescent="0.25">
      <c r="A1853" s="1" t="s">
        <v>202</v>
      </c>
      <c r="B1853" s="1">
        <v>31.09</v>
      </c>
      <c r="C1853" s="1">
        <v>32.61</v>
      </c>
      <c r="N1853" s="1" t="s">
        <v>150</v>
      </c>
      <c r="Q1853" s="1">
        <v>0.47</v>
      </c>
      <c r="R1853" s="1">
        <v>5.3864093937500002</v>
      </c>
      <c r="S1853" s="1">
        <v>0.17009713875000002</v>
      </c>
    </row>
    <row r="1854" spans="1:19" s="1" customFormat="1" x14ac:dyDescent="0.25">
      <c r="A1854" s="1" t="s">
        <v>202</v>
      </c>
      <c r="B1854" s="1">
        <v>32.61</v>
      </c>
      <c r="C1854" s="1">
        <v>35.659999999999997</v>
      </c>
      <c r="N1854" s="1" t="s">
        <v>150</v>
      </c>
      <c r="Q1854" s="1">
        <v>0.32</v>
      </c>
      <c r="R1854" s="1">
        <v>1.7009713875000001</v>
      </c>
      <c r="S1854" s="1">
        <v>0.14174761562500002</v>
      </c>
    </row>
    <row r="1855" spans="1:19" s="1" customFormat="1" x14ac:dyDescent="0.25">
      <c r="A1855" s="1" t="s">
        <v>202</v>
      </c>
      <c r="B1855" s="1">
        <v>35.659999999999997</v>
      </c>
      <c r="C1855" s="1">
        <v>37.19</v>
      </c>
      <c r="N1855" s="1" t="s">
        <v>150</v>
      </c>
      <c r="Q1855" s="1">
        <v>0.32</v>
      </c>
      <c r="R1855" s="1">
        <v>1.1339809250000001</v>
      </c>
      <c r="S1855" s="1">
        <v>0.22679618500000001</v>
      </c>
    </row>
    <row r="1856" spans="1:19" s="1" customFormat="1" x14ac:dyDescent="0.25">
      <c r="A1856" s="1" t="s">
        <v>202</v>
      </c>
      <c r="B1856" s="1">
        <v>37.19</v>
      </c>
      <c r="C1856" s="1">
        <v>39.32</v>
      </c>
      <c r="N1856" s="1" t="s">
        <v>153</v>
      </c>
      <c r="Q1856" s="1">
        <v>0.8</v>
      </c>
      <c r="R1856" s="1">
        <v>0.28349523125000003</v>
      </c>
      <c r="S1856" s="1">
        <v>0.36854380062499997</v>
      </c>
    </row>
    <row r="1857" spans="1:19" s="1" customFormat="1" x14ac:dyDescent="0.25">
      <c r="A1857" s="1" t="s">
        <v>202</v>
      </c>
      <c r="B1857" s="1">
        <v>39.32</v>
      </c>
      <c r="C1857" s="1">
        <v>41.76</v>
      </c>
      <c r="N1857" s="1" t="s">
        <v>153</v>
      </c>
      <c r="Q1857" s="1">
        <v>0.74</v>
      </c>
      <c r="R1857" s="1">
        <v>0</v>
      </c>
      <c r="S1857" s="1">
        <v>0</v>
      </c>
    </row>
    <row r="1858" spans="1:19" s="1" customFormat="1" x14ac:dyDescent="0.25">
      <c r="A1858" s="1" t="s">
        <v>202</v>
      </c>
      <c r="B1858" s="1">
        <v>41.76</v>
      </c>
      <c r="C1858" s="1">
        <v>43.59</v>
      </c>
      <c r="N1858" s="1" t="s">
        <v>153</v>
      </c>
      <c r="Q1858" s="1">
        <v>0.9</v>
      </c>
      <c r="R1858" s="1">
        <v>1.9844666187500002</v>
      </c>
      <c r="S1858" s="1">
        <v>0.42524284687500002</v>
      </c>
    </row>
    <row r="1859" spans="1:19" s="1" customFormat="1" x14ac:dyDescent="0.25">
      <c r="A1859" s="1" t="s">
        <v>202</v>
      </c>
      <c r="B1859" s="1">
        <v>43.59</v>
      </c>
      <c r="C1859" s="1">
        <v>45.72</v>
      </c>
      <c r="N1859" s="1" t="s">
        <v>153</v>
      </c>
      <c r="Q1859" s="1">
        <v>0.41</v>
      </c>
      <c r="R1859" s="1">
        <v>0.56699046250000007</v>
      </c>
      <c r="S1859" s="1">
        <v>0</v>
      </c>
    </row>
    <row r="1860" spans="1:19" s="1" customFormat="1" x14ac:dyDescent="0.25">
      <c r="A1860" s="1" t="s">
        <v>202</v>
      </c>
      <c r="B1860" s="1">
        <v>45.72</v>
      </c>
      <c r="C1860" s="1">
        <v>47.24</v>
      </c>
      <c r="N1860" s="1" t="s">
        <v>153</v>
      </c>
      <c r="Q1860" s="1">
        <v>0.46</v>
      </c>
      <c r="R1860" s="1">
        <v>1.4174761562500002</v>
      </c>
      <c r="S1860" s="1">
        <v>0</v>
      </c>
    </row>
    <row r="1861" spans="1:19" s="1" customFormat="1" x14ac:dyDescent="0.25">
      <c r="A1861" s="1" t="s">
        <v>202</v>
      </c>
      <c r="B1861" s="1">
        <v>47.24</v>
      </c>
      <c r="C1861" s="1">
        <v>48.77</v>
      </c>
      <c r="N1861" s="1" t="s">
        <v>153</v>
      </c>
      <c r="Q1861" s="1">
        <v>0.71</v>
      </c>
      <c r="R1861" s="1">
        <v>7.0873807812500003</v>
      </c>
      <c r="S1861" s="1">
        <v>0.31184475437499998</v>
      </c>
    </row>
    <row r="1862" spans="1:19" s="1" customFormat="1" x14ac:dyDescent="0.25">
      <c r="A1862" s="1" t="s">
        <v>202</v>
      </c>
      <c r="B1862" s="1">
        <v>48.77</v>
      </c>
      <c r="C1862" s="1">
        <v>50.9</v>
      </c>
      <c r="N1862" s="1" t="s">
        <v>153</v>
      </c>
      <c r="Q1862" s="1">
        <v>0.15</v>
      </c>
      <c r="R1862" s="1">
        <v>2.8349523125000005</v>
      </c>
      <c r="S1862" s="1">
        <v>0</v>
      </c>
    </row>
    <row r="1863" spans="1:19" s="1" customFormat="1" x14ac:dyDescent="0.25">
      <c r="A1863" s="1" t="s">
        <v>202</v>
      </c>
      <c r="B1863" s="1">
        <v>50.9</v>
      </c>
      <c r="C1863" s="1">
        <v>52.43</v>
      </c>
      <c r="N1863" s="1" t="s">
        <v>153</v>
      </c>
      <c r="Q1863" s="1">
        <v>1.2</v>
      </c>
      <c r="R1863" s="1">
        <v>0.28349523125000003</v>
      </c>
      <c r="S1863" s="1">
        <v>0.48194189312500008</v>
      </c>
    </row>
    <row r="1864" spans="1:19" s="1" customFormat="1" x14ac:dyDescent="0.25">
      <c r="A1864" s="1" t="s">
        <v>202</v>
      </c>
      <c r="B1864" s="1">
        <v>52.43</v>
      </c>
      <c r="C1864" s="1">
        <v>53.95</v>
      </c>
      <c r="N1864" s="1" t="s">
        <v>153</v>
      </c>
      <c r="Q1864" s="1">
        <v>2.0169999999999999</v>
      </c>
      <c r="R1864" s="1">
        <v>8.5048569374999996</v>
      </c>
      <c r="S1864" s="1">
        <v>0.45359237000000002</v>
      </c>
    </row>
    <row r="1865" spans="1:19" s="1" customFormat="1" x14ac:dyDescent="0.25">
      <c r="A1865" s="1" t="s">
        <v>202</v>
      </c>
      <c r="B1865" s="1">
        <v>53.95</v>
      </c>
      <c r="C1865" s="1">
        <v>55.47</v>
      </c>
      <c r="N1865" s="1" t="s">
        <v>153</v>
      </c>
      <c r="Q1865" s="1">
        <v>1.75</v>
      </c>
      <c r="R1865" s="1">
        <v>15.592237718750003</v>
      </c>
      <c r="S1865" s="1">
        <v>0.96388378625000015</v>
      </c>
    </row>
    <row r="1866" spans="1:19" s="1" customFormat="1" x14ac:dyDescent="0.25">
      <c r="A1866" s="1" t="s">
        <v>202</v>
      </c>
      <c r="B1866" s="1">
        <v>55.47</v>
      </c>
      <c r="C1866" s="1">
        <v>57</v>
      </c>
      <c r="N1866" s="1" t="s">
        <v>153</v>
      </c>
      <c r="Q1866" s="1">
        <v>1.61</v>
      </c>
      <c r="R1866" s="1">
        <v>15.025247256250001</v>
      </c>
      <c r="S1866" s="1">
        <v>0.48194189312500008</v>
      </c>
    </row>
    <row r="1867" spans="1:19" s="1" customFormat="1" x14ac:dyDescent="0.25">
      <c r="A1867" s="1" t="s">
        <v>202</v>
      </c>
      <c r="B1867" s="1">
        <v>57</v>
      </c>
      <c r="C1867" s="1">
        <v>58.52</v>
      </c>
      <c r="N1867" s="1" t="s">
        <v>153</v>
      </c>
      <c r="Q1867" s="1">
        <v>2.35</v>
      </c>
      <c r="R1867" s="1">
        <v>1.842719003125</v>
      </c>
      <c r="S1867" s="1">
        <v>0.70873807812500011</v>
      </c>
    </row>
    <row r="1868" spans="1:19" s="1" customFormat="1" x14ac:dyDescent="0.25">
      <c r="A1868" s="1" t="s">
        <v>202</v>
      </c>
      <c r="B1868" s="1">
        <v>58.52</v>
      </c>
      <c r="C1868" s="1">
        <v>60.35</v>
      </c>
      <c r="N1868" s="1" t="s">
        <v>153</v>
      </c>
      <c r="Q1868" s="1">
        <v>1.47</v>
      </c>
      <c r="R1868" s="1">
        <v>12.75728540625</v>
      </c>
      <c r="S1868" s="1">
        <v>0.56699046250000007</v>
      </c>
    </row>
    <row r="1869" spans="1:19" s="1" customFormat="1" x14ac:dyDescent="0.25">
      <c r="A1869" s="1" t="s">
        <v>202</v>
      </c>
      <c r="B1869" s="1">
        <v>60.35</v>
      </c>
      <c r="C1869" s="1">
        <v>61.57</v>
      </c>
      <c r="N1869" s="1" t="s">
        <v>55</v>
      </c>
      <c r="Q1869" s="1">
        <v>0</v>
      </c>
      <c r="R1869" s="1">
        <v>13.89126633125</v>
      </c>
      <c r="S1869" s="1">
        <v>0.90718474000000004</v>
      </c>
    </row>
    <row r="1870" spans="1:19" s="1" customFormat="1" x14ac:dyDescent="0.25">
      <c r="A1870" s="1" t="s">
        <v>203</v>
      </c>
      <c r="B1870" s="1">
        <v>0</v>
      </c>
      <c r="C1870" s="1">
        <v>3.05</v>
      </c>
      <c r="N1870" s="1" t="s">
        <v>150</v>
      </c>
      <c r="Q1870" s="1">
        <v>0.5</v>
      </c>
      <c r="R1870" s="1">
        <v>7.3708760125000001</v>
      </c>
      <c r="S1870" s="1">
        <v>0.39689332375000003</v>
      </c>
    </row>
    <row r="1871" spans="1:19" s="1" customFormat="1" x14ac:dyDescent="0.25">
      <c r="A1871" s="1" t="s">
        <v>203</v>
      </c>
      <c r="B1871" s="1">
        <v>3.05</v>
      </c>
      <c r="C1871" s="1">
        <v>6.1</v>
      </c>
      <c r="N1871" s="1" t="s">
        <v>150</v>
      </c>
      <c r="Q1871" s="1">
        <v>0.5</v>
      </c>
      <c r="R1871" s="1">
        <v>3.9689332375000004</v>
      </c>
      <c r="S1871" s="1">
        <v>0</v>
      </c>
    </row>
    <row r="1872" spans="1:19" s="1" customFormat="1" x14ac:dyDescent="0.25">
      <c r="A1872" s="1" t="s">
        <v>203</v>
      </c>
      <c r="B1872" s="1">
        <v>6.1</v>
      </c>
      <c r="C1872" s="1">
        <v>9.14</v>
      </c>
      <c r="N1872" s="1" t="s">
        <v>153</v>
      </c>
      <c r="Q1872" s="1">
        <v>0.82</v>
      </c>
      <c r="R1872" s="1">
        <v>45.642732231250001</v>
      </c>
      <c r="S1872" s="1">
        <v>0.14174761562500002</v>
      </c>
    </row>
    <row r="1873" spans="1:19" s="1" customFormat="1" x14ac:dyDescent="0.25">
      <c r="A1873" s="1" t="s">
        <v>203</v>
      </c>
      <c r="B1873" s="1">
        <v>9.14</v>
      </c>
      <c r="C1873" s="1">
        <v>12.19</v>
      </c>
      <c r="N1873" s="1" t="s">
        <v>153</v>
      </c>
      <c r="Q1873" s="1">
        <v>0.76</v>
      </c>
      <c r="R1873" s="1">
        <v>2.5514570812500001</v>
      </c>
      <c r="S1873" s="1">
        <v>0</v>
      </c>
    </row>
    <row r="1874" spans="1:19" s="1" customFormat="1" x14ac:dyDescent="0.25">
      <c r="A1874" s="1" t="s">
        <v>203</v>
      </c>
      <c r="B1874" s="1">
        <v>12.19</v>
      </c>
      <c r="C1874" s="1">
        <v>15.24</v>
      </c>
      <c r="N1874" s="1" t="s">
        <v>153</v>
      </c>
      <c r="Q1874" s="1">
        <v>0.76</v>
      </c>
      <c r="R1874" s="1">
        <v>8.5048569374999996</v>
      </c>
      <c r="S1874" s="1">
        <v>0</v>
      </c>
    </row>
    <row r="1875" spans="1:19" s="1" customFormat="1" x14ac:dyDescent="0.25">
      <c r="A1875" s="1" t="s">
        <v>203</v>
      </c>
      <c r="B1875" s="1">
        <v>15.24</v>
      </c>
      <c r="C1875" s="1">
        <v>16.760000000000002</v>
      </c>
      <c r="N1875" s="1" t="s">
        <v>153</v>
      </c>
      <c r="Q1875" s="1">
        <v>0.76</v>
      </c>
      <c r="R1875" s="1">
        <v>5.6699046250000009</v>
      </c>
      <c r="S1875" s="1">
        <v>0.14174761562500002</v>
      </c>
    </row>
    <row r="1876" spans="1:19" s="1" customFormat="1" x14ac:dyDescent="0.25">
      <c r="A1876" s="1" t="s">
        <v>203</v>
      </c>
      <c r="B1876" s="1">
        <v>16.760000000000002</v>
      </c>
      <c r="C1876" s="1">
        <v>19.809999999999999</v>
      </c>
      <c r="N1876" s="1" t="s">
        <v>153</v>
      </c>
      <c r="Q1876" s="1">
        <v>0.87</v>
      </c>
      <c r="R1876" s="1">
        <v>8.7883521687500004</v>
      </c>
      <c r="S1876" s="1">
        <v>0</v>
      </c>
    </row>
    <row r="1877" spans="1:19" s="1" customFormat="1" x14ac:dyDescent="0.25">
      <c r="A1877" s="1" t="s">
        <v>203</v>
      </c>
      <c r="B1877" s="1">
        <v>19.809999999999999</v>
      </c>
      <c r="C1877" s="1">
        <v>22.86</v>
      </c>
      <c r="N1877" s="1" t="s">
        <v>153</v>
      </c>
      <c r="Q1877" s="1">
        <v>0.8</v>
      </c>
      <c r="R1877" s="1">
        <v>1.9844666187500002</v>
      </c>
      <c r="S1877" s="1">
        <v>0</v>
      </c>
    </row>
    <row r="1878" spans="1:19" s="1" customFormat="1" x14ac:dyDescent="0.25">
      <c r="A1878" s="1" t="s">
        <v>203</v>
      </c>
      <c r="B1878" s="1">
        <v>22.86</v>
      </c>
      <c r="C1878" s="1">
        <v>25.91</v>
      </c>
      <c r="N1878" s="1" t="s">
        <v>153</v>
      </c>
      <c r="Q1878" s="1">
        <v>0.8</v>
      </c>
      <c r="R1878" s="1">
        <v>3.1184475437500003</v>
      </c>
      <c r="S1878" s="1">
        <v>0.17009713875000002</v>
      </c>
    </row>
    <row r="1879" spans="1:19" s="1" customFormat="1" x14ac:dyDescent="0.25">
      <c r="A1879" s="1" t="s">
        <v>203</v>
      </c>
      <c r="B1879" s="1">
        <v>25.91</v>
      </c>
      <c r="C1879" s="1">
        <v>28.96</v>
      </c>
      <c r="N1879" s="1" t="s">
        <v>153</v>
      </c>
      <c r="Q1879" s="1">
        <v>0.61</v>
      </c>
      <c r="R1879" s="1">
        <v>3.6854380062500001</v>
      </c>
      <c r="S1879" s="1">
        <v>0.22679618500000001</v>
      </c>
    </row>
    <row r="1880" spans="1:19" s="1" customFormat="1" x14ac:dyDescent="0.25">
      <c r="A1880" s="1" t="s">
        <v>203</v>
      </c>
      <c r="B1880" s="1">
        <v>28.96</v>
      </c>
      <c r="C1880" s="1">
        <v>32</v>
      </c>
      <c r="N1880" s="1" t="s">
        <v>153</v>
      </c>
      <c r="Q1880" s="1">
        <v>0.76</v>
      </c>
      <c r="R1880" s="1">
        <v>9.3553426312500001</v>
      </c>
      <c r="S1880" s="1">
        <v>0.19844666187500001</v>
      </c>
    </row>
    <row r="1881" spans="1:19" s="1" customFormat="1" x14ac:dyDescent="0.25">
      <c r="A1881" s="1" t="s">
        <v>203</v>
      </c>
      <c r="B1881" s="1">
        <v>32</v>
      </c>
      <c r="C1881" s="1">
        <v>35.049999999999997</v>
      </c>
      <c r="N1881" s="1" t="s">
        <v>153</v>
      </c>
      <c r="Q1881" s="1">
        <v>0.76</v>
      </c>
      <c r="R1881" s="1">
        <v>5.1029141625000003</v>
      </c>
      <c r="S1881" s="1">
        <v>0.36854380062499997</v>
      </c>
    </row>
    <row r="1882" spans="1:19" s="1" customFormat="1" x14ac:dyDescent="0.25">
      <c r="A1882" s="1" t="s">
        <v>203</v>
      </c>
      <c r="B1882" s="1">
        <v>35.049999999999997</v>
      </c>
      <c r="C1882" s="1">
        <v>38.1</v>
      </c>
      <c r="N1882" s="1" t="s">
        <v>153</v>
      </c>
      <c r="Q1882" s="1">
        <v>1.75</v>
      </c>
      <c r="R1882" s="1">
        <v>2.2679618500000003</v>
      </c>
      <c r="S1882" s="1">
        <v>0</v>
      </c>
    </row>
    <row r="1883" spans="1:19" s="1" customFormat="1" x14ac:dyDescent="0.25">
      <c r="A1883" s="1" t="s">
        <v>203</v>
      </c>
      <c r="B1883" s="1">
        <v>38.1</v>
      </c>
      <c r="C1883" s="1">
        <v>39.619999999999997</v>
      </c>
      <c r="N1883" s="1" t="s">
        <v>153</v>
      </c>
      <c r="Q1883" s="1">
        <v>1.75</v>
      </c>
      <c r="R1883" s="1">
        <v>8.2213617062500006</v>
      </c>
      <c r="S1883" s="1">
        <v>0.22679618500000001</v>
      </c>
    </row>
    <row r="1884" spans="1:19" s="1" customFormat="1" x14ac:dyDescent="0.25">
      <c r="A1884" s="1" t="s">
        <v>203</v>
      </c>
      <c r="B1884" s="1">
        <v>39.619999999999997</v>
      </c>
      <c r="C1884" s="1">
        <v>42.67</v>
      </c>
      <c r="N1884" s="1" t="s">
        <v>153</v>
      </c>
      <c r="Q1884" s="1">
        <v>1.66</v>
      </c>
      <c r="R1884" s="1">
        <v>17.009713874999999</v>
      </c>
      <c r="S1884" s="1">
        <v>0.45359237000000002</v>
      </c>
    </row>
    <row r="1885" spans="1:19" s="1" customFormat="1" x14ac:dyDescent="0.25">
      <c r="A1885" s="1" t="s">
        <v>203</v>
      </c>
      <c r="B1885" s="1">
        <v>42.67</v>
      </c>
      <c r="C1885" s="1">
        <v>44.2</v>
      </c>
      <c r="N1885" s="1" t="s">
        <v>153</v>
      </c>
      <c r="Q1885" s="1">
        <v>1.65</v>
      </c>
      <c r="R1885" s="1">
        <v>32.318456362500001</v>
      </c>
      <c r="S1885" s="1">
        <v>0.9355342631250001</v>
      </c>
    </row>
    <row r="1886" spans="1:19" s="1" customFormat="1" x14ac:dyDescent="0.25">
      <c r="A1886" s="1" t="s">
        <v>203</v>
      </c>
      <c r="B1886" s="1">
        <v>44.2</v>
      </c>
      <c r="C1886" s="1">
        <v>46.33</v>
      </c>
      <c r="N1886" s="1" t="s">
        <v>153</v>
      </c>
      <c r="Q1886" s="1">
        <v>0.25</v>
      </c>
      <c r="R1886" s="1">
        <v>36.003894368750004</v>
      </c>
      <c r="S1886" s="1">
        <v>1.19067997125</v>
      </c>
    </row>
    <row r="1887" spans="1:19" s="1" customFormat="1" x14ac:dyDescent="0.25">
      <c r="A1887" s="1" t="s">
        <v>203</v>
      </c>
      <c r="B1887" s="1">
        <v>46.33</v>
      </c>
      <c r="C1887" s="1">
        <v>48.77</v>
      </c>
      <c r="N1887" s="1" t="s">
        <v>153</v>
      </c>
      <c r="Q1887" s="1">
        <v>0</v>
      </c>
      <c r="R1887" s="1">
        <v>16.15922818125</v>
      </c>
      <c r="S1887" s="1">
        <v>0.68038855500000006</v>
      </c>
    </row>
    <row r="1888" spans="1:19" s="1" customFormat="1" x14ac:dyDescent="0.25">
      <c r="A1888" s="1" t="s">
        <v>203</v>
      </c>
      <c r="B1888" s="1">
        <v>48.77</v>
      </c>
      <c r="C1888" s="1">
        <v>50.9</v>
      </c>
      <c r="N1888" s="1" t="s">
        <v>153</v>
      </c>
      <c r="Q1888" s="1">
        <v>0</v>
      </c>
      <c r="R1888" s="1">
        <v>1.7009713875000001</v>
      </c>
      <c r="S1888" s="1">
        <v>0.14174761562500002</v>
      </c>
    </row>
    <row r="1889" spans="1:19" s="1" customFormat="1" x14ac:dyDescent="0.25">
      <c r="A1889" s="1" t="s">
        <v>203</v>
      </c>
      <c r="B1889" s="1">
        <v>50.9</v>
      </c>
      <c r="C1889" s="1">
        <v>53.95</v>
      </c>
      <c r="N1889" s="1" t="s">
        <v>55</v>
      </c>
      <c r="Q1889" s="1">
        <v>0.21</v>
      </c>
      <c r="R1889" s="1">
        <v>10.7728187875</v>
      </c>
      <c r="S1889" s="1">
        <v>0.36854380062499997</v>
      </c>
    </row>
    <row r="1890" spans="1:19" s="1" customFormat="1" x14ac:dyDescent="0.25">
      <c r="A1890" s="1" t="s">
        <v>203</v>
      </c>
      <c r="B1890" s="1">
        <v>53.95</v>
      </c>
      <c r="C1890" s="1">
        <v>57</v>
      </c>
      <c r="N1890" s="1" t="s">
        <v>55</v>
      </c>
      <c r="Q1890" s="1">
        <v>0.21</v>
      </c>
      <c r="R1890" s="1">
        <v>2.2679618500000003</v>
      </c>
      <c r="S1890" s="1">
        <v>0.25514570812499998</v>
      </c>
    </row>
    <row r="1891" spans="1:19" s="1" customFormat="1" x14ac:dyDescent="0.25">
      <c r="A1891" s="1" t="s">
        <v>203</v>
      </c>
      <c r="B1891" s="1">
        <v>57</v>
      </c>
      <c r="C1891" s="1">
        <v>60.05</v>
      </c>
      <c r="N1891" s="1" t="s">
        <v>55</v>
      </c>
      <c r="Q1891" s="1">
        <v>0.21</v>
      </c>
      <c r="R1891" s="1">
        <v>2.8349523125000005</v>
      </c>
      <c r="S1891" s="1">
        <v>0</v>
      </c>
    </row>
    <row r="1892" spans="1:19" s="1" customFormat="1" x14ac:dyDescent="0.25">
      <c r="A1892" s="1" t="s">
        <v>203</v>
      </c>
      <c r="B1892" s="1">
        <v>60.05</v>
      </c>
      <c r="C1892" s="1">
        <v>62.48</v>
      </c>
      <c r="N1892" s="1" t="s">
        <v>55</v>
      </c>
      <c r="Q1892" s="1">
        <v>0.2</v>
      </c>
      <c r="R1892" s="1">
        <v>0</v>
      </c>
      <c r="S1892" s="1">
        <v>0</v>
      </c>
    </row>
    <row r="1893" spans="1:19" s="1" customFormat="1" x14ac:dyDescent="0.25">
      <c r="A1893" s="1" t="s">
        <v>203</v>
      </c>
      <c r="B1893" s="1">
        <v>62.48</v>
      </c>
      <c r="C1893" s="1">
        <v>65.53</v>
      </c>
      <c r="N1893" s="1" t="s">
        <v>55</v>
      </c>
      <c r="Q1893" s="1">
        <v>0.2</v>
      </c>
      <c r="R1893" s="1">
        <v>0</v>
      </c>
      <c r="S1893" s="1">
        <v>0</v>
      </c>
    </row>
    <row r="1894" spans="1:19" s="1" customFormat="1" x14ac:dyDescent="0.25">
      <c r="A1894" s="1" t="s">
        <v>203</v>
      </c>
      <c r="B1894" s="1">
        <v>65.53</v>
      </c>
      <c r="C1894" s="1">
        <v>68.58</v>
      </c>
      <c r="N1894" s="1" t="s">
        <v>55</v>
      </c>
      <c r="Q1894" s="1">
        <v>0.2</v>
      </c>
      <c r="R1894" s="1">
        <v>0</v>
      </c>
      <c r="S1894" s="1">
        <v>0</v>
      </c>
    </row>
    <row r="1895" spans="1:19" s="1" customFormat="1" x14ac:dyDescent="0.25">
      <c r="A1895" s="1" t="s">
        <v>203</v>
      </c>
      <c r="B1895" s="1">
        <v>68.58</v>
      </c>
      <c r="C1895" s="1">
        <v>70.099999999999994</v>
      </c>
      <c r="N1895" s="1" t="s">
        <v>55</v>
      </c>
      <c r="Q1895" s="1">
        <v>0.2</v>
      </c>
      <c r="R1895" s="1">
        <v>0.85048569375000005</v>
      </c>
      <c r="S1895" s="1">
        <v>0</v>
      </c>
    </row>
    <row r="1896" spans="1:19" s="1" customFormat="1" x14ac:dyDescent="0.25">
      <c r="A1896" s="1" t="s">
        <v>203</v>
      </c>
      <c r="B1896" s="1">
        <v>70.099999999999994</v>
      </c>
      <c r="C1896" s="1">
        <v>73.150000000000006</v>
      </c>
      <c r="N1896" s="1" t="s">
        <v>55</v>
      </c>
      <c r="Q1896" s="1">
        <v>7.0000000000000007E-2</v>
      </c>
      <c r="R1896" s="1">
        <v>0</v>
      </c>
      <c r="S1896" s="1">
        <v>0</v>
      </c>
    </row>
    <row r="1897" spans="1:19" s="1" customFormat="1" x14ac:dyDescent="0.25">
      <c r="A1897" s="1" t="s">
        <v>203</v>
      </c>
      <c r="B1897" s="1">
        <v>73.150000000000006</v>
      </c>
      <c r="C1897" s="1">
        <v>76.2</v>
      </c>
      <c r="N1897" s="1" t="s">
        <v>55</v>
      </c>
      <c r="Q1897" s="1">
        <v>7.0000000000000007E-2</v>
      </c>
      <c r="R1897" s="1">
        <v>0.56699046250000007</v>
      </c>
      <c r="S1897" s="1">
        <v>0</v>
      </c>
    </row>
    <row r="1898" spans="1:19" s="1" customFormat="1" x14ac:dyDescent="0.25">
      <c r="A1898" s="1" t="s">
        <v>203</v>
      </c>
      <c r="B1898" s="1">
        <v>76.2</v>
      </c>
      <c r="C1898" s="1">
        <v>79.25</v>
      </c>
      <c r="N1898" s="1" t="s">
        <v>55</v>
      </c>
      <c r="Q1898" s="1">
        <v>7.0000000000000007E-2</v>
      </c>
      <c r="R1898" s="1">
        <v>0</v>
      </c>
      <c r="S1898" s="1">
        <v>0</v>
      </c>
    </row>
    <row r="1899" spans="1:19" s="1" customFormat="1" x14ac:dyDescent="0.25">
      <c r="A1899" s="1" t="s">
        <v>203</v>
      </c>
      <c r="B1899" s="1">
        <v>79.25</v>
      </c>
      <c r="C1899" s="1">
        <v>81.08</v>
      </c>
      <c r="N1899" s="1" t="s">
        <v>55</v>
      </c>
      <c r="Q1899" s="1">
        <v>7.0000000000000007E-2</v>
      </c>
      <c r="R1899" s="1">
        <v>0</v>
      </c>
      <c r="S1899" s="1">
        <v>0</v>
      </c>
    </row>
    <row r="1900" spans="1:19" s="1" customFormat="1" x14ac:dyDescent="0.25">
      <c r="A1900" s="1" t="s">
        <v>203</v>
      </c>
      <c r="B1900" s="1">
        <v>81.08</v>
      </c>
      <c r="C1900" s="1">
        <v>84.12</v>
      </c>
      <c r="N1900" s="1" t="s">
        <v>55</v>
      </c>
      <c r="Q1900" s="1">
        <v>0</v>
      </c>
      <c r="R1900" s="1">
        <v>0</v>
      </c>
      <c r="S1900" s="1">
        <v>0</v>
      </c>
    </row>
    <row r="1901" spans="1:19" s="1" customFormat="1" x14ac:dyDescent="0.25">
      <c r="A1901" s="1" t="s">
        <v>203</v>
      </c>
      <c r="B1901" s="1">
        <v>84.12</v>
      </c>
      <c r="C1901" s="1">
        <v>87.17</v>
      </c>
      <c r="N1901" s="1" t="s">
        <v>55</v>
      </c>
      <c r="Q1901" s="1">
        <v>0</v>
      </c>
      <c r="R1901" s="1">
        <v>0.85048569375000005</v>
      </c>
      <c r="S1901" s="1">
        <v>0</v>
      </c>
    </row>
    <row r="1902" spans="1:19" s="1" customFormat="1" x14ac:dyDescent="0.25">
      <c r="A1902" s="1" t="s">
        <v>203</v>
      </c>
      <c r="B1902" s="1">
        <v>87.17</v>
      </c>
      <c r="C1902" s="1">
        <v>90.22</v>
      </c>
      <c r="N1902" s="1" t="s">
        <v>55</v>
      </c>
      <c r="Q1902" s="1">
        <v>0</v>
      </c>
      <c r="R1902" s="1">
        <v>0</v>
      </c>
      <c r="S1902" s="1">
        <v>0</v>
      </c>
    </row>
    <row r="1903" spans="1:19" s="1" customFormat="1" x14ac:dyDescent="0.25">
      <c r="A1903" s="1" t="s">
        <v>203</v>
      </c>
      <c r="B1903" s="1">
        <v>90.22</v>
      </c>
      <c r="C1903" s="1">
        <v>93.27</v>
      </c>
      <c r="N1903" s="1" t="s">
        <v>55</v>
      </c>
      <c r="Q1903" s="1">
        <v>-1</v>
      </c>
      <c r="R1903" s="1">
        <v>0</v>
      </c>
      <c r="S1903" s="1">
        <v>0</v>
      </c>
    </row>
    <row r="1904" spans="1:19" s="1" customFormat="1" x14ac:dyDescent="0.25">
      <c r="A1904" s="1" t="s">
        <v>203</v>
      </c>
      <c r="B1904" s="1">
        <v>93.27</v>
      </c>
      <c r="C1904" s="1">
        <v>96.32</v>
      </c>
      <c r="N1904" s="1" t="s">
        <v>55</v>
      </c>
      <c r="Q1904" s="1">
        <v>-1</v>
      </c>
      <c r="R1904" s="1">
        <v>0.56699046250000007</v>
      </c>
      <c r="S1904" s="1">
        <v>0</v>
      </c>
    </row>
    <row r="1905" spans="1:19" s="1" customFormat="1" x14ac:dyDescent="0.25">
      <c r="A1905" s="1" t="s">
        <v>203</v>
      </c>
      <c r="B1905" s="1">
        <v>96.32</v>
      </c>
      <c r="C1905" s="1">
        <v>98.45</v>
      </c>
      <c r="N1905" s="1" t="s">
        <v>55</v>
      </c>
      <c r="Q1905" s="1">
        <v>-1</v>
      </c>
      <c r="R1905" s="1">
        <v>2.5514570812500001</v>
      </c>
      <c r="S1905" s="1">
        <v>0</v>
      </c>
    </row>
    <row r="1906" spans="1:19" s="1" customFormat="1" x14ac:dyDescent="0.25">
      <c r="A1906" s="1" t="s">
        <v>321</v>
      </c>
      <c r="B1906" s="1">
        <v>0</v>
      </c>
      <c r="C1906" s="1">
        <v>1.52</v>
      </c>
      <c r="N1906" s="1" t="s">
        <v>153</v>
      </c>
      <c r="Q1906" s="1">
        <v>-1</v>
      </c>
      <c r="R1906" s="1">
        <v>1.7009713875000001</v>
      </c>
      <c r="S1906" s="1">
        <v>0</v>
      </c>
    </row>
    <row r="1907" spans="1:19" s="1" customFormat="1" x14ac:dyDescent="0.25">
      <c r="A1907" s="1" t="s">
        <v>204</v>
      </c>
      <c r="B1907" s="1">
        <v>1.52</v>
      </c>
      <c r="C1907" s="1">
        <v>3.05</v>
      </c>
      <c r="N1907" s="1" t="s">
        <v>153</v>
      </c>
      <c r="Q1907" s="1">
        <v>0.27</v>
      </c>
      <c r="R1907" s="1">
        <v>2.2679618500000003</v>
      </c>
      <c r="S1907" s="1">
        <v>0</v>
      </c>
    </row>
    <row r="1908" spans="1:19" s="1" customFormat="1" x14ac:dyDescent="0.25">
      <c r="A1908" s="1" t="s">
        <v>204</v>
      </c>
      <c r="B1908" s="1">
        <v>3.05</v>
      </c>
      <c r="C1908" s="1">
        <v>4.57</v>
      </c>
      <c r="N1908" s="1" t="s">
        <v>153</v>
      </c>
      <c r="Q1908" s="1">
        <v>0.4</v>
      </c>
      <c r="R1908" s="1">
        <v>2.2679618500000003</v>
      </c>
      <c r="S1908" s="1">
        <v>0</v>
      </c>
    </row>
    <row r="1909" spans="1:19" s="1" customFormat="1" x14ac:dyDescent="0.25">
      <c r="A1909" s="1" t="s">
        <v>204</v>
      </c>
      <c r="B1909" s="1">
        <v>4.57</v>
      </c>
      <c r="C1909" s="1">
        <v>6.1</v>
      </c>
      <c r="N1909" s="1" t="s">
        <v>153</v>
      </c>
      <c r="Q1909" s="1">
        <v>0.26</v>
      </c>
      <c r="R1909" s="1">
        <v>5.1029141625000003</v>
      </c>
      <c r="S1909" s="1">
        <v>0</v>
      </c>
    </row>
    <row r="1910" spans="1:19" s="1" customFormat="1" x14ac:dyDescent="0.25">
      <c r="A1910" s="1" t="s">
        <v>204</v>
      </c>
      <c r="B1910" s="1">
        <v>6.1</v>
      </c>
      <c r="C1910" s="1">
        <v>7.62</v>
      </c>
      <c r="N1910" s="1" t="s">
        <v>153</v>
      </c>
      <c r="Q1910" s="1">
        <v>0.15</v>
      </c>
      <c r="R1910" s="1">
        <v>5.1029141625000003</v>
      </c>
      <c r="S1910" s="1">
        <v>0</v>
      </c>
    </row>
    <row r="1911" spans="1:19" s="1" customFormat="1" x14ac:dyDescent="0.25">
      <c r="A1911" s="1" t="s">
        <v>204</v>
      </c>
      <c r="B1911" s="1">
        <v>7.62</v>
      </c>
      <c r="C1911" s="1">
        <v>8.84</v>
      </c>
      <c r="N1911" s="1" t="s">
        <v>153</v>
      </c>
      <c r="Q1911" s="1">
        <v>0.17</v>
      </c>
      <c r="R1911" s="1">
        <v>1.7009713875000001</v>
      </c>
      <c r="S1911" s="1">
        <v>0</v>
      </c>
    </row>
    <row r="1912" spans="1:19" s="1" customFormat="1" x14ac:dyDescent="0.25">
      <c r="A1912" s="1" t="s">
        <v>204</v>
      </c>
      <c r="B1912" s="1">
        <v>8.84</v>
      </c>
      <c r="C1912" s="1">
        <v>10.67</v>
      </c>
      <c r="N1912" s="1" t="s">
        <v>153</v>
      </c>
      <c r="Q1912" s="1">
        <v>0.19</v>
      </c>
      <c r="R1912" s="1">
        <v>8.2213617062500006</v>
      </c>
      <c r="S1912" s="1">
        <v>1.75767043375</v>
      </c>
    </row>
    <row r="1913" spans="1:19" s="1" customFormat="1" x14ac:dyDescent="0.25">
      <c r="A1913" s="1" t="s">
        <v>204</v>
      </c>
      <c r="B1913" s="1">
        <v>10.67</v>
      </c>
      <c r="C1913" s="1">
        <v>12.5</v>
      </c>
      <c r="N1913" s="1" t="s">
        <v>153</v>
      </c>
      <c r="Q1913" s="1">
        <v>0.06</v>
      </c>
      <c r="R1913" s="1">
        <v>25.514570812500001</v>
      </c>
      <c r="S1913" s="1">
        <v>0.56699046250000007</v>
      </c>
    </row>
    <row r="1914" spans="1:19" s="1" customFormat="1" x14ac:dyDescent="0.25">
      <c r="A1914" s="1" t="s">
        <v>204</v>
      </c>
      <c r="B1914" s="1">
        <v>12.5</v>
      </c>
      <c r="C1914" s="1">
        <v>13.11</v>
      </c>
      <c r="N1914" s="1" t="s">
        <v>153</v>
      </c>
      <c r="Q1914" s="1">
        <v>0.2</v>
      </c>
      <c r="R1914" s="1">
        <v>8.5048569374999996</v>
      </c>
      <c r="S1914" s="1">
        <v>0.53864093937500002</v>
      </c>
    </row>
    <row r="1915" spans="1:19" s="1" customFormat="1" x14ac:dyDescent="0.25">
      <c r="A1915" s="1" t="s">
        <v>204</v>
      </c>
      <c r="B1915" s="1">
        <v>13.11</v>
      </c>
      <c r="C1915" s="1">
        <v>14.94</v>
      </c>
      <c r="N1915" s="1" t="s">
        <v>153</v>
      </c>
      <c r="Q1915" s="1">
        <v>1.1000000000000001</v>
      </c>
      <c r="R1915" s="1">
        <v>8.5048569374999996</v>
      </c>
      <c r="S1915" s="1">
        <v>0.53864093937500002</v>
      </c>
    </row>
    <row r="1916" spans="1:19" s="1" customFormat="1" x14ac:dyDescent="0.25">
      <c r="A1916" s="1" t="s">
        <v>204</v>
      </c>
      <c r="B1916" s="1">
        <v>14.94</v>
      </c>
      <c r="C1916" s="1">
        <v>16.760000000000002</v>
      </c>
      <c r="N1916" s="1" t="s">
        <v>153</v>
      </c>
      <c r="Q1916" s="1">
        <v>0.43</v>
      </c>
      <c r="R1916" s="1">
        <v>7.0873807812500003</v>
      </c>
      <c r="S1916" s="1">
        <v>0</v>
      </c>
    </row>
    <row r="1917" spans="1:19" s="1" customFormat="1" x14ac:dyDescent="0.25">
      <c r="A1917" s="1" t="s">
        <v>204</v>
      </c>
      <c r="B1917" s="1">
        <v>16.760000000000002</v>
      </c>
      <c r="C1917" s="1">
        <v>18.29</v>
      </c>
      <c r="N1917" s="1" t="s">
        <v>153</v>
      </c>
      <c r="Q1917" s="1">
        <v>0.27</v>
      </c>
      <c r="R1917" s="1">
        <v>-28.349523125000001</v>
      </c>
      <c r="S1917" s="1">
        <v>-28.349523125000001</v>
      </c>
    </row>
    <row r="1918" spans="1:19" s="1" customFormat="1" x14ac:dyDescent="0.25">
      <c r="A1918" s="1" t="s">
        <v>205</v>
      </c>
      <c r="B1918" s="1">
        <v>29.26</v>
      </c>
      <c r="C1918" s="1">
        <v>32.31</v>
      </c>
      <c r="N1918" s="1" t="s">
        <v>150</v>
      </c>
      <c r="Q1918" s="1">
        <v>0.74</v>
      </c>
      <c r="R1918" s="1">
        <v>11.056314018750001</v>
      </c>
      <c r="S1918" s="1">
        <v>0</v>
      </c>
    </row>
    <row r="1919" spans="1:19" s="1" customFormat="1" x14ac:dyDescent="0.25">
      <c r="A1919" s="1" t="s">
        <v>205</v>
      </c>
      <c r="B1919" s="1">
        <v>32.31</v>
      </c>
      <c r="C1919" s="1">
        <v>35.36</v>
      </c>
      <c r="N1919" s="1" t="s">
        <v>150</v>
      </c>
      <c r="Q1919" s="1">
        <v>0.26</v>
      </c>
      <c r="R1919" s="1">
        <v>8.5048569374999996</v>
      </c>
      <c r="S1919" s="1">
        <v>0</v>
      </c>
    </row>
    <row r="1920" spans="1:19" s="1" customFormat="1" x14ac:dyDescent="0.25">
      <c r="A1920" s="1" t="s">
        <v>205</v>
      </c>
      <c r="B1920" s="1">
        <v>35.36</v>
      </c>
      <c r="C1920" s="1">
        <v>38.4</v>
      </c>
      <c r="N1920" s="1" t="s">
        <v>150</v>
      </c>
      <c r="Q1920" s="1">
        <v>0.28999999999999998</v>
      </c>
      <c r="R1920" s="1">
        <v>4.8194189312500004</v>
      </c>
      <c r="S1920" s="1">
        <v>0</v>
      </c>
    </row>
    <row r="1921" spans="1:19" s="1" customFormat="1" x14ac:dyDescent="0.25">
      <c r="A1921" s="1" t="s">
        <v>205</v>
      </c>
      <c r="B1921" s="1">
        <v>38.4</v>
      </c>
      <c r="C1921" s="1">
        <v>40.54</v>
      </c>
      <c r="N1921" s="1" t="s">
        <v>150</v>
      </c>
      <c r="Q1921" s="1">
        <v>0.28999999999999998</v>
      </c>
      <c r="R1921" s="1">
        <v>9.0718474000000011</v>
      </c>
      <c r="S1921" s="1">
        <v>0.17009713875000002</v>
      </c>
    </row>
    <row r="1922" spans="1:19" s="1" customFormat="1" x14ac:dyDescent="0.25">
      <c r="A1922" s="1" t="s">
        <v>205</v>
      </c>
      <c r="B1922" s="1">
        <v>40.54</v>
      </c>
      <c r="C1922" s="1">
        <v>41.76</v>
      </c>
      <c r="N1922" s="1" t="s">
        <v>150</v>
      </c>
      <c r="Q1922" s="1">
        <v>0.46</v>
      </c>
      <c r="R1922" s="1">
        <v>18.7106852625</v>
      </c>
      <c r="S1922" s="1">
        <v>0.14174761562500002</v>
      </c>
    </row>
    <row r="1923" spans="1:19" s="1" customFormat="1" x14ac:dyDescent="0.25">
      <c r="A1923" s="1" t="s">
        <v>205</v>
      </c>
      <c r="B1923" s="1">
        <v>41.76</v>
      </c>
      <c r="C1923" s="1">
        <v>44.81</v>
      </c>
      <c r="N1923" s="1" t="s">
        <v>150</v>
      </c>
      <c r="Q1923" s="1">
        <v>0.44</v>
      </c>
      <c r="R1923" s="1">
        <v>7.6543712437500009</v>
      </c>
      <c r="S1923" s="1">
        <v>0.28349523125000003</v>
      </c>
    </row>
    <row r="1924" spans="1:19" s="1" customFormat="1" x14ac:dyDescent="0.25">
      <c r="A1924" s="1" t="s">
        <v>205</v>
      </c>
      <c r="B1924" s="1">
        <v>44.81</v>
      </c>
      <c r="C1924" s="1">
        <v>47.85</v>
      </c>
      <c r="N1924" s="1" t="s">
        <v>150</v>
      </c>
      <c r="Q1924" s="1">
        <v>0.4</v>
      </c>
      <c r="R1924" s="1">
        <v>1.9844666187500002</v>
      </c>
      <c r="S1924" s="1">
        <v>0.22679618500000001</v>
      </c>
    </row>
    <row r="1925" spans="1:19" s="1" customFormat="1" x14ac:dyDescent="0.25">
      <c r="A1925" s="1" t="s">
        <v>205</v>
      </c>
      <c r="B1925" s="1">
        <v>47.85</v>
      </c>
      <c r="C1925" s="1">
        <v>50.29</v>
      </c>
      <c r="N1925" s="1" t="s">
        <v>150</v>
      </c>
      <c r="Q1925" s="1">
        <v>0.19</v>
      </c>
      <c r="R1925" s="1">
        <v>0.85048569375000005</v>
      </c>
      <c r="S1925" s="1">
        <v>0</v>
      </c>
    </row>
    <row r="1926" spans="1:19" s="1" customFormat="1" x14ac:dyDescent="0.25">
      <c r="A1926" s="1" t="s">
        <v>205</v>
      </c>
      <c r="B1926" s="1">
        <v>50.29</v>
      </c>
      <c r="C1926" s="1">
        <v>51.82</v>
      </c>
      <c r="N1926" s="1" t="s">
        <v>150</v>
      </c>
      <c r="Q1926" s="1">
        <v>0.55000000000000004</v>
      </c>
      <c r="R1926" s="1">
        <v>10.205828325000001</v>
      </c>
      <c r="S1926" s="1">
        <v>0.59533998562500001</v>
      </c>
    </row>
    <row r="1927" spans="1:19" s="1" customFormat="1" x14ac:dyDescent="0.25">
      <c r="A1927" s="1" t="s">
        <v>205</v>
      </c>
      <c r="B1927" s="1">
        <v>51.82</v>
      </c>
      <c r="C1927" s="1">
        <v>53.34</v>
      </c>
      <c r="N1927" s="1" t="s">
        <v>150</v>
      </c>
      <c r="Q1927" s="1">
        <v>0.37</v>
      </c>
      <c r="R1927" s="1">
        <v>12.473790175000001</v>
      </c>
      <c r="S1927" s="1">
        <v>0</v>
      </c>
    </row>
    <row r="1928" spans="1:19" s="1" customFormat="1" x14ac:dyDescent="0.25">
      <c r="A1928" s="1" t="s">
        <v>205</v>
      </c>
      <c r="B1928" s="1">
        <v>53.34</v>
      </c>
      <c r="C1928" s="1">
        <v>54.86</v>
      </c>
      <c r="N1928" s="1" t="s">
        <v>150</v>
      </c>
      <c r="Q1928" s="1">
        <v>0.3</v>
      </c>
      <c r="R1928" s="1">
        <v>5.6699046250000009</v>
      </c>
      <c r="S1928" s="1">
        <v>0</v>
      </c>
    </row>
    <row r="1929" spans="1:19" s="1" customFormat="1" x14ac:dyDescent="0.25">
      <c r="A1929" s="1" t="s">
        <v>205</v>
      </c>
      <c r="B1929" s="1">
        <v>54.86</v>
      </c>
      <c r="C1929" s="1">
        <v>56.39</v>
      </c>
      <c r="N1929" s="1" t="s">
        <v>150</v>
      </c>
      <c r="Q1929" s="1">
        <v>0.25</v>
      </c>
      <c r="R1929" s="1">
        <v>4.2524284687499998</v>
      </c>
      <c r="S1929" s="1">
        <v>0.14174761562500002</v>
      </c>
    </row>
    <row r="1930" spans="1:19" s="1" customFormat="1" x14ac:dyDescent="0.25">
      <c r="A1930" s="1" t="s">
        <v>205</v>
      </c>
      <c r="B1930" s="1">
        <v>56.39</v>
      </c>
      <c r="C1930" s="1">
        <v>59.44</v>
      </c>
      <c r="N1930" s="1" t="s">
        <v>153</v>
      </c>
      <c r="Q1930" s="1">
        <v>0.66</v>
      </c>
      <c r="R1930" s="1">
        <v>8.2213617062500006</v>
      </c>
      <c r="S1930" s="1">
        <v>2.523107558125</v>
      </c>
    </row>
    <row r="1931" spans="1:19" s="1" customFormat="1" x14ac:dyDescent="0.25">
      <c r="A1931" s="1" t="s">
        <v>206</v>
      </c>
      <c r="B1931" s="1">
        <v>24.38</v>
      </c>
      <c r="C1931" s="1">
        <v>27.13</v>
      </c>
      <c r="N1931" s="1" t="s">
        <v>150</v>
      </c>
      <c r="Q1931" s="1">
        <v>0.64</v>
      </c>
      <c r="R1931" s="1">
        <v>-28.349523125000001</v>
      </c>
      <c r="S1931" s="1">
        <v>-28.349523125000001</v>
      </c>
    </row>
    <row r="1932" spans="1:19" s="1" customFormat="1" x14ac:dyDescent="0.25">
      <c r="A1932" s="1" t="s">
        <v>206</v>
      </c>
      <c r="B1932" s="1">
        <v>27.13</v>
      </c>
      <c r="C1932" s="1">
        <v>30.78</v>
      </c>
      <c r="N1932" s="1" t="s">
        <v>150</v>
      </c>
      <c r="Q1932" s="1">
        <v>0.81</v>
      </c>
      <c r="R1932" s="1">
        <v>-28.349523125000001</v>
      </c>
      <c r="S1932" s="1">
        <v>-28.349523125000001</v>
      </c>
    </row>
    <row r="1933" spans="1:19" s="1" customFormat="1" x14ac:dyDescent="0.25">
      <c r="A1933" s="1" t="s">
        <v>206</v>
      </c>
      <c r="B1933" s="1">
        <v>30.78</v>
      </c>
      <c r="C1933" s="1">
        <v>36.58</v>
      </c>
      <c r="N1933" s="1" t="s">
        <v>150</v>
      </c>
      <c r="Q1933" s="1">
        <v>0.65</v>
      </c>
      <c r="R1933" s="1">
        <v>-28.349523125000001</v>
      </c>
      <c r="S1933" s="1">
        <v>-28.349523125000001</v>
      </c>
    </row>
    <row r="1934" spans="1:19" s="1" customFormat="1" x14ac:dyDescent="0.25">
      <c r="A1934" s="1" t="s">
        <v>206</v>
      </c>
      <c r="B1934" s="1">
        <v>36.58</v>
      </c>
      <c r="C1934" s="1">
        <v>39.619999999999997</v>
      </c>
      <c r="N1934" s="1" t="s">
        <v>150</v>
      </c>
      <c r="Q1934" s="1">
        <v>0.56999999999999995</v>
      </c>
      <c r="R1934" s="1">
        <v>-28.349523125000001</v>
      </c>
      <c r="S1934" s="1">
        <v>-28.349523125000001</v>
      </c>
    </row>
    <row r="1935" spans="1:19" s="1" customFormat="1" x14ac:dyDescent="0.25">
      <c r="A1935" s="1" t="s">
        <v>206</v>
      </c>
      <c r="B1935" s="1">
        <v>39.619999999999997</v>
      </c>
      <c r="C1935" s="1">
        <v>42.67</v>
      </c>
      <c r="N1935" s="1" t="s">
        <v>153</v>
      </c>
      <c r="Q1935" s="1">
        <v>0.91</v>
      </c>
      <c r="R1935" s="1">
        <v>-28.349523125000001</v>
      </c>
      <c r="S1935" s="1">
        <v>-28.349523125000001</v>
      </c>
    </row>
    <row r="1936" spans="1:19" s="1" customFormat="1" x14ac:dyDescent="0.25">
      <c r="A1936" s="1" t="s">
        <v>206</v>
      </c>
      <c r="B1936" s="1">
        <v>42.67</v>
      </c>
      <c r="C1936" s="1">
        <v>45.42</v>
      </c>
      <c r="N1936" s="1" t="s">
        <v>153</v>
      </c>
      <c r="Q1936" s="1">
        <v>1.1200000000000001</v>
      </c>
      <c r="R1936" s="1">
        <v>-28.349523125000001</v>
      </c>
      <c r="S1936" s="1">
        <v>-28.349523125000001</v>
      </c>
    </row>
    <row r="1937" spans="1:19" s="1" customFormat="1" x14ac:dyDescent="0.25">
      <c r="A1937" s="1" t="s">
        <v>206</v>
      </c>
      <c r="B1937" s="1">
        <v>45.72</v>
      </c>
      <c r="C1937" s="1">
        <v>46.63</v>
      </c>
      <c r="N1937" s="1" t="s">
        <v>153</v>
      </c>
      <c r="Q1937" s="1">
        <v>1.76</v>
      </c>
      <c r="R1937" s="1">
        <v>-28.349523125000001</v>
      </c>
      <c r="S1937" s="1">
        <v>-28.349523125000001</v>
      </c>
    </row>
    <row r="1938" spans="1:19" s="1" customFormat="1" x14ac:dyDescent="0.25">
      <c r="A1938" s="1" t="s">
        <v>206</v>
      </c>
      <c r="B1938" s="1">
        <v>46.63</v>
      </c>
      <c r="C1938" s="1">
        <v>48.16</v>
      </c>
      <c r="N1938" s="1" t="s">
        <v>153</v>
      </c>
      <c r="Q1938" s="1">
        <v>2.39</v>
      </c>
      <c r="R1938" s="1">
        <v>-28.349523125000001</v>
      </c>
      <c r="S1938" s="1">
        <v>-28.349523125000001</v>
      </c>
    </row>
    <row r="1939" spans="1:19" s="1" customFormat="1" x14ac:dyDescent="0.25">
      <c r="A1939" s="1" t="s">
        <v>206</v>
      </c>
      <c r="B1939" s="1">
        <v>48.16</v>
      </c>
      <c r="C1939" s="1">
        <v>49.68</v>
      </c>
      <c r="N1939" s="1" t="s">
        <v>153</v>
      </c>
      <c r="Q1939" s="1">
        <v>1.76</v>
      </c>
      <c r="R1939" s="1">
        <v>-28.349523125000001</v>
      </c>
      <c r="S1939" s="1">
        <v>-28.349523125000001</v>
      </c>
    </row>
    <row r="1940" spans="1:19" s="1" customFormat="1" x14ac:dyDescent="0.25">
      <c r="A1940" s="1" t="s">
        <v>206</v>
      </c>
      <c r="B1940" s="1">
        <v>49.68</v>
      </c>
      <c r="C1940" s="1">
        <v>51.21</v>
      </c>
      <c r="N1940" s="1" t="s">
        <v>153</v>
      </c>
      <c r="Q1940" s="1">
        <v>1.82</v>
      </c>
      <c r="R1940" s="1">
        <v>-28.349523125000001</v>
      </c>
      <c r="S1940" s="1">
        <v>-28.349523125000001</v>
      </c>
    </row>
    <row r="1941" spans="1:19" s="1" customFormat="1" x14ac:dyDescent="0.25">
      <c r="A1941" s="1" t="s">
        <v>206</v>
      </c>
      <c r="B1941" s="1">
        <v>51.21</v>
      </c>
      <c r="C1941" s="1">
        <v>52.73</v>
      </c>
      <c r="N1941" s="1" t="s">
        <v>153</v>
      </c>
      <c r="Q1941" s="1">
        <v>1.95</v>
      </c>
      <c r="R1941" s="1">
        <v>-28.349523125000001</v>
      </c>
      <c r="S1941" s="1">
        <v>-28.349523125000001</v>
      </c>
    </row>
    <row r="1942" spans="1:19" s="1" customFormat="1" x14ac:dyDescent="0.25">
      <c r="A1942" s="1" t="s">
        <v>206</v>
      </c>
      <c r="B1942" s="1">
        <v>52.73</v>
      </c>
      <c r="C1942" s="1">
        <v>54.25</v>
      </c>
      <c r="N1942" s="1" t="s">
        <v>153</v>
      </c>
      <c r="Q1942" s="1">
        <v>0.51</v>
      </c>
      <c r="R1942" s="1">
        <v>-28.349523125000001</v>
      </c>
      <c r="S1942" s="1">
        <v>-28.349523125000001</v>
      </c>
    </row>
    <row r="1943" spans="1:19" s="1" customFormat="1" x14ac:dyDescent="0.25">
      <c r="A1943" s="1" t="s">
        <v>206</v>
      </c>
      <c r="B1943" s="1">
        <v>54.25</v>
      </c>
      <c r="C1943" s="1">
        <v>55.78</v>
      </c>
      <c r="N1943" s="1" t="s">
        <v>153</v>
      </c>
      <c r="Q1943" s="1">
        <v>0.92</v>
      </c>
      <c r="R1943" s="1">
        <v>-28.349523125000001</v>
      </c>
      <c r="S1943" s="1">
        <v>-28.349523125000001</v>
      </c>
    </row>
    <row r="1944" spans="1:19" s="1" customFormat="1" x14ac:dyDescent="0.25">
      <c r="A1944" s="1" t="s">
        <v>206</v>
      </c>
      <c r="B1944" s="1">
        <v>55.78</v>
      </c>
      <c r="C1944" s="1">
        <v>57.3</v>
      </c>
      <c r="N1944" s="1" t="s">
        <v>153</v>
      </c>
      <c r="Q1944" s="1">
        <v>2.65</v>
      </c>
      <c r="R1944" s="1">
        <v>-28.349523125000001</v>
      </c>
      <c r="S1944" s="1">
        <v>-28.349523125000001</v>
      </c>
    </row>
    <row r="1945" spans="1:19" s="1" customFormat="1" x14ac:dyDescent="0.25">
      <c r="A1945" s="1" t="s">
        <v>206</v>
      </c>
      <c r="B1945" s="1">
        <v>57.3</v>
      </c>
      <c r="C1945" s="1">
        <v>58.83</v>
      </c>
      <c r="N1945" s="1" t="s">
        <v>153</v>
      </c>
      <c r="Q1945" s="1">
        <v>1.71</v>
      </c>
      <c r="R1945" s="1">
        <v>-28.349523125000001</v>
      </c>
      <c r="S1945" s="1">
        <v>-28.349523125000001</v>
      </c>
    </row>
    <row r="1946" spans="1:19" s="1" customFormat="1" x14ac:dyDescent="0.25">
      <c r="A1946" s="1" t="s">
        <v>206</v>
      </c>
      <c r="B1946" s="1">
        <v>58.83</v>
      </c>
      <c r="C1946" s="1">
        <v>60.35</v>
      </c>
      <c r="N1946" s="1" t="s">
        <v>153</v>
      </c>
      <c r="Q1946" s="1">
        <v>1.87</v>
      </c>
      <c r="R1946" s="1">
        <v>-28.349523125000001</v>
      </c>
      <c r="S1946" s="1">
        <v>-28.349523125000001</v>
      </c>
    </row>
    <row r="1947" spans="1:19" s="1" customFormat="1" x14ac:dyDescent="0.25">
      <c r="A1947" s="1" t="s">
        <v>206</v>
      </c>
      <c r="B1947" s="1">
        <v>60.35</v>
      </c>
      <c r="C1947" s="1">
        <v>62.79</v>
      </c>
      <c r="N1947" s="1" t="s">
        <v>153</v>
      </c>
      <c r="Q1947" s="1">
        <v>1.44</v>
      </c>
      <c r="R1947" s="1">
        <v>-28.349523125000001</v>
      </c>
      <c r="S1947" s="1">
        <v>-28.349523125000001</v>
      </c>
    </row>
    <row r="1948" spans="1:19" s="1" customFormat="1" x14ac:dyDescent="0.25">
      <c r="A1948" s="1" t="s">
        <v>207</v>
      </c>
      <c r="B1948" s="1">
        <v>30.48</v>
      </c>
      <c r="C1948" s="1">
        <v>33.53</v>
      </c>
      <c r="N1948" s="1" t="s">
        <v>150</v>
      </c>
      <c r="Q1948" s="1">
        <v>0.22</v>
      </c>
      <c r="R1948" s="1">
        <v>9.6388378625000009</v>
      </c>
      <c r="S1948" s="1">
        <v>0</v>
      </c>
    </row>
    <row r="1949" spans="1:19" s="1" customFormat="1" x14ac:dyDescent="0.25">
      <c r="A1949" s="1" t="s">
        <v>207</v>
      </c>
      <c r="B1949" s="1">
        <v>33.53</v>
      </c>
      <c r="C1949" s="1">
        <v>35.049999999999997</v>
      </c>
      <c r="N1949" s="1" t="s">
        <v>150</v>
      </c>
      <c r="Q1949" s="1">
        <v>0.22</v>
      </c>
      <c r="R1949" s="1">
        <v>17.009713874999999</v>
      </c>
      <c r="S1949" s="1">
        <v>0.22679618500000001</v>
      </c>
    </row>
    <row r="1950" spans="1:19" s="1" customFormat="1" x14ac:dyDescent="0.25">
      <c r="A1950" s="1" t="s">
        <v>207</v>
      </c>
      <c r="B1950" s="1">
        <v>35.049999999999997</v>
      </c>
      <c r="C1950" s="1">
        <v>38.1</v>
      </c>
      <c r="N1950" s="1" t="s">
        <v>150</v>
      </c>
      <c r="Q1950" s="1">
        <v>0.59</v>
      </c>
      <c r="R1950" s="1">
        <v>11.339809250000002</v>
      </c>
      <c r="S1950" s="1">
        <v>0</v>
      </c>
    </row>
    <row r="1951" spans="1:19" s="1" customFormat="1" x14ac:dyDescent="0.25">
      <c r="A1951" s="1" t="s">
        <v>207</v>
      </c>
      <c r="B1951" s="1">
        <v>38.1</v>
      </c>
      <c r="C1951" s="1">
        <v>41.45</v>
      </c>
      <c r="N1951" s="1" t="s">
        <v>150</v>
      </c>
      <c r="Q1951" s="1">
        <v>0.16</v>
      </c>
      <c r="R1951" s="1">
        <v>13.32427586875</v>
      </c>
      <c r="S1951" s="1">
        <v>0</v>
      </c>
    </row>
    <row r="1952" spans="1:19" s="1" customFormat="1" x14ac:dyDescent="0.25">
      <c r="A1952" s="1" t="s">
        <v>207</v>
      </c>
      <c r="B1952" s="1">
        <v>41.45</v>
      </c>
      <c r="C1952" s="1">
        <v>44.5</v>
      </c>
      <c r="N1952" s="1" t="s">
        <v>150</v>
      </c>
      <c r="Q1952" s="1">
        <v>0.59</v>
      </c>
      <c r="R1952" s="1">
        <v>17.860199568750001</v>
      </c>
      <c r="S1952" s="1">
        <v>0</v>
      </c>
    </row>
    <row r="1953" spans="1:19" s="1" customFormat="1" x14ac:dyDescent="0.25">
      <c r="A1953" s="1" t="s">
        <v>207</v>
      </c>
      <c r="B1953" s="1">
        <v>44.5</v>
      </c>
      <c r="C1953" s="1">
        <v>46.02</v>
      </c>
      <c r="N1953" s="1" t="s">
        <v>150</v>
      </c>
      <c r="Q1953" s="1">
        <v>0.32</v>
      </c>
      <c r="R1953" s="1">
        <v>21.26214234375</v>
      </c>
      <c r="S1953" s="1">
        <v>0.14174761562500002</v>
      </c>
    </row>
    <row r="1954" spans="1:19" s="1" customFormat="1" x14ac:dyDescent="0.25">
      <c r="A1954" s="1" t="s">
        <v>207</v>
      </c>
      <c r="B1954" s="1">
        <v>46.02</v>
      </c>
      <c r="C1954" s="1">
        <v>48.16</v>
      </c>
      <c r="N1954" s="1" t="s">
        <v>150</v>
      </c>
      <c r="Q1954" s="1">
        <v>0.44</v>
      </c>
      <c r="R1954" s="1">
        <v>18.994180493750001</v>
      </c>
      <c r="S1954" s="1">
        <v>0</v>
      </c>
    </row>
    <row r="1955" spans="1:19" s="1" customFormat="1" x14ac:dyDescent="0.25">
      <c r="A1955" s="1" t="s">
        <v>207</v>
      </c>
      <c r="B1955" s="1">
        <v>48.16</v>
      </c>
      <c r="C1955" s="1">
        <v>50.29</v>
      </c>
      <c r="N1955" s="1" t="s">
        <v>150</v>
      </c>
      <c r="Q1955" s="1">
        <v>0.46</v>
      </c>
      <c r="R1955" s="1">
        <v>22.112628037500002</v>
      </c>
      <c r="S1955" s="1">
        <v>0</v>
      </c>
    </row>
    <row r="1956" spans="1:19" s="1" customFormat="1" x14ac:dyDescent="0.25">
      <c r="A1956" s="1" t="s">
        <v>207</v>
      </c>
      <c r="B1956" s="1">
        <v>50.29</v>
      </c>
      <c r="C1956" s="1">
        <v>52.43</v>
      </c>
      <c r="N1956" s="1" t="s">
        <v>150</v>
      </c>
      <c r="Q1956" s="1">
        <v>0.45</v>
      </c>
      <c r="R1956" s="1">
        <v>41.390303762500004</v>
      </c>
      <c r="S1956" s="1">
        <v>0.65203903187500001</v>
      </c>
    </row>
    <row r="1957" spans="1:19" s="1" customFormat="1" x14ac:dyDescent="0.25">
      <c r="A1957" s="1" t="s">
        <v>207</v>
      </c>
      <c r="B1957" s="1">
        <v>52.43</v>
      </c>
      <c r="C1957" s="1">
        <v>54.56</v>
      </c>
      <c r="N1957" s="1" t="s">
        <v>150</v>
      </c>
      <c r="Q1957" s="1">
        <v>0.32</v>
      </c>
      <c r="R1957" s="1">
        <v>9.9223330937499998</v>
      </c>
      <c r="S1957" s="1">
        <v>0</v>
      </c>
    </row>
    <row r="1958" spans="1:19" s="1" customFormat="1" x14ac:dyDescent="0.25">
      <c r="A1958" s="1" t="s">
        <v>207</v>
      </c>
      <c r="B1958" s="1">
        <v>54.56</v>
      </c>
      <c r="C1958" s="1">
        <v>56.69</v>
      </c>
      <c r="N1958" s="1" t="s">
        <v>150</v>
      </c>
      <c r="Q1958" s="1">
        <v>0.27</v>
      </c>
      <c r="R1958" s="1">
        <v>0.28349523125000003</v>
      </c>
      <c r="S1958" s="1">
        <v>0</v>
      </c>
    </row>
    <row r="1959" spans="1:19" s="1" customFormat="1" x14ac:dyDescent="0.25">
      <c r="A1959" s="1" t="s">
        <v>207</v>
      </c>
      <c r="B1959" s="1">
        <v>56.69</v>
      </c>
      <c r="C1959" s="1">
        <v>58.52</v>
      </c>
      <c r="N1959" s="1" t="s">
        <v>150</v>
      </c>
      <c r="Q1959" s="1">
        <v>0.09</v>
      </c>
      <c r="R1959" s="1">
        <v>15.025247256250001</v>
      </c>
      <c r="S1959" s="1">
        <v>0</v>
      </c>
    </row>
    <row r="1960" spans="1:19" s="1" customFormat="1" x14ac:dyDescent="0.25">
      <c r="A1960" s="1" t="s">
        <v>207</v>
      </c>
      <c r="B1960" s="1">
        <v>58.52</v>
      </c>
      <c r="C1960" s="1">
        <v>60.66</v>
      </c>
      <c r="N1960" s="1" t="s">
        <v>150</v>
      </c>
      <c r="Q1960" s="1">
        <v>0.44</v>
      </c>
      <c r="R1960" s="1">
        <v>6.8038855500000004</v>
      </c>
      <c r="S1960" s="1">
        <v>0</v>
      </c>
    </row>
    <row r="1961" spans="1:19" s="1" customFormat="1" x14ac:dyDescent="0.25">
      <c r="A1961" s="1" t="s">
        <v>207</v>
      </c>
      <c r="B1961" s="1">
        <v>60.66</v>
      </c>
      <c r="C1961" s="1">
        <v>64.010000000000005</v>
      </c>
      <c r="N1961" s="1" t="s">
        <v>150</v>
      </c>
      <c r="Q1961" s="1">
        <v>0.2</v>
      </c>
      <c r="R1961" s="1">
        <v>4.8194189312500004</v>
      </c>
      <c r="S1961" s="1">
        <v>0.14174761562500002</v>
      </c>
    </row>
    <row r="1962" spans="1:19" s="1" customFormat="1" x14ac:dyDescent="0.25">
      <c r="A1962" s="1" t="s">
        <v>207</v>
      </c>
      <c r="B1962" s="1">
        <v>64.010000000000005</v>
      </c>
      <c r="C1962" s="1">
        <v>67.06</v>
      </c>
      <c r="N1962" s="1" t="s">
        <v>150</v>
      </c>
      <c r="Q1962" s="1">
        <v>0.56999999999999995</v>
      </c>
      <c r="R1962" s="1">
        <v>16.15922818125</v>
      </c>
      <c r="S1962" s="1">
        <v>0.39689332375000003</v>
      </c>
    </row>
    <row r="1963" spans="1:19" s="1" customFormat="1" x14ac:dyDescent="0.25">
      <c r="A1963" s="1" t="s">
        <v>207</v>
      </c>
      <c r="B1963" s="1">
        <v>67.06</v>
      </c>
      <c r="C1963" s="1">
        <v>68.28</v>
      </c>
      <c r="N1963" s="1" t="s">
        <v>150</v>
      </c>
      <c r="Q1963" s="1">
        <v>0.28999999999999998</v>
      </c>
      <c r="R1963" s="1">
        <v>9.6388378625000009</v>
      </c>
      <c r="S1963" s="1">
        <v>0.36854380062499997</v>
      </c>
    </row>
    <row r="1964" spans="1:19" s="1" customFormat="1" x14ac:dyDescent="0.25">
      <c r="A1964" s="1" t="s">
        <v>207</v>
      </c>
      <c r="B1964" s="1">
        <v>68.28</v>
      </c>
      <c r="C1964" s="1">
        <v>70.099999999999994</v>
      </c>
      <c r="N1964" s="1" t="s">
        <v>153</v>
      </c>
      <c r="Q1964" s="1">
        <v>1.37</v>
      </c>
      <c r="R1964" s="1">
        <v>34.019427749999998</v>
      </c>
      <c r="S1964" s="1">
        <v>0.36854380062499997</v>
      </c>
    </row>
    <row r="1965" spans="1:19" s="1" customFormat="1" x14ac:dyDescent="0.25">
      <c r="A1965" s="1" t="s">
        <v>207</v>
      </c>
      <c r="B1965" s="1">
        <v>70.099999999999994</v>
      </c>
      <c r="C1965" s="1">
        <v>73.150000000000006</v>
      </c>
      <c r="N1965" s="1" t="s">
        <v>153</v>
      </c>
      <c r="Q1965" s="1">
        <v>2.44</v>
      </c>
      <c r="R1965" s="1">
        <v>60.100989025000004</v>
      </c>
      <c r="S1965" s="1">
        <v>0.87883521687499999</v>
      </c>
    </row>
    <row r="1966" spans="1:19" s="1" customFormat="1" x14ac:dyDescent="0.25">
      <c r="A1966" s="1" t="s">
        <v>207</v>
      </c>
      <c r="B1966" s="1">
        <v>73.150000000000006</v>
      </c>
      <c r="C1966" s="1">
        <v>74.680000000000007</v>
      </c>
      <c r="N1966" s="1" t="s">
        <v>153</v>
      </c>
      <c r="Q1966" s="1">
        <v>1.29</v>
      </c>
      <c r="R1966" s="1">
        <v>22.963113731250001</v>
      </c>
      <c r="S1966" s="1">
        <v>0.48194189312500008</v>
      </c>
    </row>
    <row r="1967" spans="1:19" s="1" customFormat="1" x14ac:dyDescent="0.25">
      <c r="A1967" s="1" t="s">
        <v>207</v>
      </c>
      <c r="B1967" s="1">
        <v>74.680000000000007</v>
      </c>
      <c r="C1967" s="1">
        <v>76.2</v>
      </c>
      <c r="N1967" s="1" t="s">
        <v>153</v>
      </c>
      <c r="Q1967" s="1">
        <v>1.1100000000000001</v>
      </c>
      <c r="R1967" s="1">
        <v>13.32427586875</v>
      </c>
      <c r="S1967" s="1">
        <v>0</v>
      </c>
    </row>
    <row r="1968" spans="1:19" s="1" customFormat="1" x14ac:dyDescent="0.25">
      <c r="A1968" s="1" t="s">
        <v>207</v>
      </c>
      <c r="B1968" s="1">
        <v>76.2</v>
      </c>
      <c r="C1968" s="1">
        <v>78.33</v>
      </c>
      <c r="N1968" s="1" t="s">
        <v>153</v>
      </c>
      <c r="Q1968" s="1">
        <v>1.1100000000000001</v>
      </c>
      <c r="R1968" s="1">
        <v>25.798066043750001</v>
      </c>
      <c r="S1968" s="1">
        <v>0.17009713875000002</v>
      </c>
    </row>
    <row r="1969" spans="1:19" s="1" customFormat="1" x14ac:dyDescent="0.25">
      <c r="A1969" s="1" t="s">
        <v>207</v>
      </c>
      <c r="B1969" s="1">
        <v>78.33</v>
      </c>
      <c r="C1969" s="1">
        <v>81.38</v>
      </c>
      <c r="N1969" s="1" t="s">
        <v>153</v>
      </c>
      <c r="Q1969" s="1">
        <v>1.1100000000000001</v>
      </c>
      <c r="R1969" s="1">
        <v>6.5203903187500005</v>
      </c>
      <c r="S1969" s="1">
        <v>0</v>
      </c>
    </row>
    <row r="1970" spans="1:19" s="1" customFormat="1" x14ac:dyDescent="0.25">
      <c r="A1970" s="1" t="s">
        <v>207</v>
      </c>
      <c r="B1970" s="1">
        <v>81.38</v>
      </c>
      <c r="C1970" s="1">
        <v>83.82</v>
      </c>
      <c r="N1970" s="1" t="s">
        <v>153</v>
      </c>
      <c r="Q1970" s="1">
        <v>0.09</v>
      </c>
      <c r="R1970" s="1">
        <v>0</v>
      </c>
      <c r="S1970" s="1">
        <v>0</v>
      </c>
    </row>
    <row r="1971" spans="1:19" s="1" customFormat="1" x14ac:dyDescent="0.25">
      <c r="A1971" s="1" t="s">
        <v>207</v>
      </c>
      <c r="B1971" s="1">
        <v>83.82</v>
      </c>
      <c r="C1971" s="1">
        <v>85.65</v>
      </c>
      <c r="N1971" s="1" t="s">
        <v>153</v>
      </c>
      <c r="Q1971" s="1">
        <v>0.09</v>
      </c>
      <c r="R1971" s="1">
        <v>0.56699046250000007</v>
      </c>
      <c r="S1971" s="1">
        <v>0</v>
      </c>
    </row>
    <row r="1972" spans="1:19" s="1" customFormat="1" x14ac:dyDescent="0.25">
      <c r="A1972" s="1" t="s">
        <v>207</v>
      </c>
      <c r="B1972" s="1">
        <v>85.65</v>
      </c>
      <c r="C1972" s="1">
        <v>88.7</v>
      </c>
      <c r="N1972" s="1" t="s">
        <v>153</v>
      </c>
      <c r="Q1972" s="1">
        <v>0.45</v>
      </c>
      <c r="R1972" s="1">
        <v>0</v>
      </c>
      <c r="S1972" s="1">
        <v>0</v>
      </c>
    </row>
    <row r="1973" spans="1:19" s="1" customFormat="1" x14ac:dyDescent="0.25">
      <c r="A1973" s="1" t="s">
        <v>207</v>
      </c>
      <c r="B1973" s="1">
        <v>88.7</v>
      </c>
      <c r="C1973" s="1">
        <v>91.74</v>
      </c>
      <c r="N1973" s="1" t="s">
        <v>153</v>
      </c>
      <c r="Q1973" s="1">
        <v>0.45</v>
      </c>
      <c r="R1973" s="1">
        <v>3.6854380062500001</v>
      </c>
      <c r="S1973" s="1">
        <v>0</v>
      </c>
    </row>
    <row r="1974" spans="1:19" s="1" customFormat="1" x14ac:dyDescent="0.25">
      <c r="A1974" s="1" t="s">
        <v>207</v>
      </c>
      <c r="B1974" s="1">
        <v>91.74</v>
      </c>
      <c r="C1974" s="1">
        <v>92.96</v>
      </c>
      <c r="N1974" s="1" t="s">
        <v>153</v>
      </c>
      <c r="Q1974" s="1">
        <v>0.28999999999999998</v>
      </c>
      <c r="R1974" s="1">
        <v>2.5514570812500001</v>
      </c>
      <c r="S1974" s="1">
        <v>0</v>
      </c>
    </row>
    <row r="1975" spans="1:19" s="1" customFormat="1" x14ac:dyDescent="0.25">
      <c r="A1975" s="1" t="s">
        <v>208</v>
      </c>
      <c r="B1975" s="1">
        <v>0</v>
      </c>
      <c r="C1975" s="1">
        <v>3.05</v>
      </c>
      <c r="N1975" s="1" t="s">
        <v>150</v>
      </c>
      <c r="Q1975" s="1">
        <v>0.11</v>
      </c>
      <c r="R1975" s="1">
        <v>3.1184475437500003</v>
      </c>
      <c r="S1975" s="1">
        <v>0</v>
      </c>
    </row>
    <row r="1976" spans="1:19" s="1" customFormat="1" x14ac:dyDescent="0.25">
      <c r="A1976" s="1" t="s">
        <v>208</v>
      </c>
      <c r="B1976" s="1">
        <v>3.05</v>
      </c>
      <c r="C1976" s="1">
        <v>6.1</v>
      </c>
      <c r="N1976" s="1" t="s">
        <v>150</v>
      </c>
      <c r="Q1976" s="1">
        <v>0.11</v>
      </c>
      <c r="R1976" s="1">
        <v>10.205828325000001</v>
      </c>
      <c r="S1976" s="1">
        <v>0</v>
      </c>
    </row>
    <row r="1977" spans="1:19" s="1" customFormat="1" x14ac:dyDescent="0.25">
      <c r="A1977" s="1" t="s">
        <v>208</v>
      </c>
      <c r="B1977" s="1">
        <v>6.1</v>
      </c>
      <c r="C1977" s="1">
        <v>9.14</v>
      </c>
      <c r="N1977" s="1" t="s">
        <v>55</v>
      </c>
      <c r="Q1977" s="1">
        <v>0.02</v>
      </c>
      <c r="R1977" s="1">
        <v>0.85048569375000005</v>
      </c>
      <c r="S1977" s="1">
        <v>0</v>
      </c>
    </row>
    <row r="1978" spans="1:19" s="1" customFormat="1" x14ac:dyDescent="0.25">
      <c r="A1978" s="1" t="s">
        <v>208</v>
      </c>
      <c r="B1978" s="1">
        <v>9.14</v>
      </c>
      <c r="C1978" s="1">
        <v>12.19</v>
      </c>
      <c r="N1978" s="1" t="s">
        <v>55</v>
      </c>
      <c r="Q1978" s="1">
        <v>0.02</v>
      </c>
      <c r="R1978" s="1">
        <v>0</v>
      </c>
      <c r="S1978" s="1">
        <v>0</v>
      </c>
    </row>
    <row r="1979" spans="1:19" s="1" customFormat="1" x14ac:dyDescent="0.25">
      <c r="A1979" s="1" t="s">
        <v>208</v>
      </c>
      <c r="B1979" s="1">
        <v>45.72</v>
      </c>
      <c r="C1979" s="1">
        <v>48.77</v>
      </c>
      <c r="N1979" s="1" t="s">
        <v>150</v>
      </c>
      <c r="Q1979" s="1">
        <v>0.31</v>
      </c>
      <c r="R1979" s="1">
        <v>6.2368950875000007</v>
      </c>
      <c r="S1979" s="1">
        <v>0.34019427750000003</v>
      </c>
    </row>
    <row r="1980" spans="1:19" s="1" customFormat="1" x14ac:dyDescent="0.25">
      <c r="A1980" s="1" t="s">
        <v>208</v>
      </c>
      <c r="B1980" s="1">
        <v>48.77</v>
      </c>
      <c r="C1980" s="1">
        <v>51.82</v>
      </c>
      <c r="N1980" s="1" t="s">
        <v>150</v>
      </c>
      <c r="Q1980" s="1">
        <v>0.24</v>
      </c>
      <c r="R1980" s="1">
        <v>5.3864093937500002</v>
      </c>
      <c r="S1980" s="1">
        <v>0.25514570812499998</v>
      </c>
    </row>
    <row r="1981" spans="1:19" s="1" customFormat="1" x14ac:dyDescent="0.25">
      <c r="A1981" s="1" t="s">
        <v>208</v>
      </c>
      <c r="B1981" s="1">
        <v>51.82</v>
      </c>
      <c r="C1981" s="1">
        <v>54.86</v>
      </c>
      <c r="N1981" s="1" t="s">
        <v>150</v>
      </c>
      <c r="Q1981" s="1">
        <v>0.15</v>
      </c>
      <c r="R1981" s="1">
        <v>17.860199568750001</v>
      </c>
      <c r="S1981" s="1">
        <v>0</v>
      </c>
    </row>
    <row r="1982" spans="1:19" s="1" customFormat="1" x14ac:dyDescent="0.25">
      <c r="A1982" s="1" t="s">
        <v>208</v>
      </c>
      <c r="B1982" s="1">
        <v>54.86</v>
      </c>
      <c r="C1982" s="1">
        <v>56.39</v>
      </c>
      <c r="N1982" s="1" t="s">
        <v>150</v>
      </c>
      <c r="Q1982" s="1">
        <v>0.15</v>
      </c>
      <c r="R1982" s="1">
        <v>17.860199568750001</v>
      </c>
      <c r="S1982" s="1">
        <v>0</v>
      </c>
    </row>
    <row r="1983" spans="1:19" s="1" customFormat="1" x14ac:dyDescent="0.25">
      <c r="A1983" s="1" t="s">
        <v>208</v>
      </c>
      <c r="B1983" s="1">
        <v>56.39</v>
      </c>
      <c r="C1983" s="1">
        <v>59.44</v>
      </c>
      <c r="N1983" s="1" t="s">
        <v>150</v>
      </c>
      <c r="Q1983" s="1">
        <v>0.21</v>
      </c>
      <c r="R1983" s="1">
        <v>9.3553426312500001</v>
      </c>
      <c r="S1983" s="1">
        <v>0</v>
      </c>
    </row>
    <row r="1984" spans="1:19" s="1" customFormat="1" x14ac:dyDescent="0.25">
      <c r="A1984" s="1" t="s">
        <v>208</v>
      </c>
      <c r="B1984" s="1">
        <v>59.44</v>
      </c>
      <c r="C1984" s="1">
        <v>60.96</v>
      </c>
      <c r="N1984" s="1" t="s">
        <v>150</v>
      </c>
      <c r="Q1984" s="1">
        <v>0.21</v>
      </c>
      <c r="R1984" s="1">
        <v>3.1184475437500003</v>
      </c>
      <c r="S1984" s="1">
        <v>0</v>
      </c>
    </row>
    <row r="1985" spans="1:19" s="1" customFormat="1" x14ac:dyDescent="0.25">
      <c r="A1985" s="1" t="s">
        <v>208</v>
      </c>
      <c r="B1985" s="1">
        <v>60.96</v>
      </c>
      <c r="C1985" s="1">
        <v>64.010000000000005</v>
      </c>
      <c r="N1985" s="1" t="s">
        <v>150</v>
      </c>
      <c r="Q1985" s="1">
        <v>0.2</v>
      </c>
      <c r="R1985" s="1">
        <v>17.860199568750001</v>
      </c>
      <c r="S1985" s="1">
        <v>0</v>
      </c>
    </row>
    <row r="1986" spans="1:19" s="1" customFormat="1" x14ac:dyDescent="0.25">
      <c r="A1986" s="1" t="s">
        <v>208</v>
      </c>
      <c r="B1986" s="1">
        <v>64.010000000000005</v>
      </c>
      <c r="C1986" s="1">
        <v>65.53</v>
      </c>
      <c r="N1986" s="1" t="s">
        <v>150</v>
      </c>
      <c r="Q1986" s="1">
        <v>0.2</v>
      </c>
      <c r="R1986" s="1">
        <v>3.6854380062500001</v>
      </c>
      <c r="S1986" s="1">
        <v>0</v>
      </c>
    </row>
    <row r="1987" spans="1:19" s="1" customFormat="1" x14ac:dyDescent="0.25">
      <c r="A1987" s="1" t="s">
        <v>208</v>
      </c>
      <c r="B1987" s="1">
        <v>65.53</v>
      </c>
      <c r="C1987" s="1">
        <v>71.63</v>
      </c>
      <c r="N1987" s="1" t="s">
        <v>150</v>
      </c>
      <c r="Q1987" s="1">
        <v>0.22</v>
      </c>
      <c r="R1987" s="1">
        <v>14.458256793750001</v>
      </c>
      <c r="S1987" s="1">
        <v>0</v>
      </c>
    </row>
    <row r="1988" spans="1:19" s="1" customFormat="1" x14ac:dyDescent="0.25">
      <c r="A1988" s="1" t="s">
        <v>208</v>
      </c>
      <c r="B1988" s="1">
        <v>71.63</v>
      </c>
      <c r="C1988" s="1">
        <v>73.150000000000006</v>
      </c>
      <c r="N1988" s="1" t="s">
        <v>153</v>
      </c>
      <c r="Q1988" s="1">
        <v>1.1000000000000001</v>
      </c>
      <c r="R1988" s="1">
        <v>62.085455643750002</v>
      </c>
      <c r="S1988" s="1">
        <v>1.6726218643749999</v>
      </c>
    </row>
    <row r="1989" spans="1:19" s="1" customFormat="1" x14ac:dyDescent="0.25">
      <c r="A1989" s="1" t="s">
        <v>208</v>
      </c>
      <c r="B1989" s="1">
        <v>73.150000000000006</v>
      </c>
      <c r="C1989" s="1">
        <v>74.680000000000007</v>
      </c>
      <c r="N1989" s="1" t="s">
        <v>153</v>
      </c>
      <c r="Q1989" s="1">
        <v>1.26</v>
      </c>
      <c r="R1989" s="1">
        <v>32.318456362500001</v>
      </c>
      <c r="S1989" s="1">
        <v>0.25514570812499998</v>
      </c>
    </row>
    <row r="1990" spans="1:19" s="1" customFormat="1" x14ac:dyDescent="0.25">
      <c r="A1990" s="1" t="s">
        <v>208</v>
      </c>
      <c r="B1990" s="1">
        <v>74.680000000000007</v>
      </c>
      <c r="C1990" s="1">
        <v>76.81</v>
      </c>
      <c r="N1990" s="1" t="s">
        <v>153</v>
      </c>
      <c r="Q1990" s="1">
        <v>0.66</v>
      </c>
      <c r="R1990" s="1">
        <v>24.09709465625</v>
      </c>
      <c r="S1990" s="1">
        <v>0.45359237000000002</v>
      </c>
    </row>
    <row r="1991" spans="1:19" s="1" customFormat="1" x14ac:dyDescent="0.25">
      <c r="A1991" s="1" t="s">
        <v>208</v>
      </c>
      <c r="B1991" s="1">
        <v>76.81</v>
      </c>
      <c r="C1991" s="1">
        <v>79.25</v>
      </c>
      <c r="N1991" s="1" t="s">
        <v>153</v>
      </c>
      <c r="Q1991" s="1">
        <v>0.41</v>
      </c>
      <c r="R1991" s="1">
        <v>1.9844666187500002</v>
      </c>
      <c r="S1991" s="1">
        <v>0</v>
      </c>
    </row>
    <row r="1992" spans="1:19" s="1" customFormat="1" x14ac:dyDescent="0.25">
      <c r="A1992" s="1" t="s">
        <v>208</v>
      </c>
      <c r="B1992" s="1">
        <v>79.25</v>
      </c>
      <c r="C1992" s="1">
        <v>81.08</v>
      </c>
      <c r="N1992" s="1" t="s">
        <v>153</v>
      </c>
      <c r="Q1992" s="1">
        <v>0.41</v>
      </c>
      <c r="R1992" s="1">
        <v>0</v>
      </c>
      <c r="S1992" s="1">
        <v>0</v>
      </c>
    </row>
    <row r="1993" spans="1:19" s="1" customFormat="1" x14ac:dyDescent="0.25">
      <c r="A1993" s="1" t="s">
        <v>208</v>
      </c>
      <c r="B1993" s="1">
        <v>81.08</v>
      </c>
      <c r="C1993" s="1">
        <v>83.52</v>
      </c>
      <c r="N1993" s="1" t="s">
        <v>153</v>
      </c>
      <c r="Q1993" s="1">
        <v>0.6</v>
      </c>
      <c r="R1993" s="1">
        <v>7.9378664750000008</v>
      </c>
      <c r="S1993" s="1">
        <v>0.25514570812499998</v>
      </c>
    </row>
    <row r="1994" spans="1:19" s="1" customFormat="1" x14ac:dyDescent="0.25">
      <c r="A1994" s="1" t="s">
        <v>208</v>
      </c>
      <c r="B1994" s="1">
        <v>83.52</v>
      </c>
      <c r="C1994" s="1">
        <v>86.56</v>
      </c>
      <c r="N1994" s="1" t="s">
        <v>153</v>
      </c>
      <c r="Q1994" s="1">
        <v>-1</v>
      </c>
      <c r="R1994" s="1">
        <v>52.446617781250005</v>
      </c>
      <c r="S1994" s="1">
        <v>0.62368950874999995</v>
      </c>
    </row>
    <row r="1995" spans="1:19" s="1" customFormat="1" x14ac:dyDescent="0.25">
      <c r="A1995" s="1" t="s">
        <v>208</v>
      </c>
      <c r="B1995" s="1">
        <v>86.56</v>
      </c>
      <c r="C1995" s="1">
        <v>89.92</v>
      </c>
      <c r="N1995" s="1" t="s">
        <v>55</v>
      </c>
      <c r="Q1995" s="1">
        <v>-1</v>
      </c>
      <c r="R1995" s="1">
        <v>4.8194189312500004</v>
      </c>
      <c r="S1995" s="1">
        <v>0</v>
      </c>
    </row>
    <row r="1996" spans="1:19" s="1" customFormat="1" x14ac:dyDescent="0.25">
      <c r="A1996" s="1" t="s">
        <v>208</v>
      </c>
      <c r="B1996" s="1">
        <v>89.92</v>
      </c>
      <c r="C1996" s="1">
        <v>102.72</v>
      </c>
      <c r="N1996" s="1" t="s">
        <v>55</v>
      </c>
      <c r="Q1996" s="1">
        <v>0.15</v>
      </c>
      <c r="R1996" s="1">
        <v>-28.349523125000001</v>
      </c>
      <c r="S1996" s="1">
        <v>-28.349523125000001</v>
      </c>
    </row>
    <row r="1997" spans="1:19" s="1" customFormat="1" x14ac:dyDescent="0.25">
      <c r="A1997" s="1" t="s">
        <v>209</v>
      </c>
      <c r="B1997" s="1">
        <v>16.760000000000002</v>
      </c>
      <c r="C1997" s="1">
        <v>19.809999999999999</v>
      </c>
      <c r="N1997" s="1" t="s">
        <v>150</v>
      </c>
      <c r="Q1997" s="1">
        <v>0.27</v>
      </c>
      <c r="R1997" s="1">
        <v>5.9533998562499999</v>
      </c>
      <c r="S1997" s="1">
        <v>0</v>
      </c>
    </row>
    <row r="1998" spans="1:19" s="1" customFormat="1" x14ac:dyDescent="0.25">
      <c r="A1998" s="1" t="s">
        <v>209</v>
      </c>
      <c r="B1998" s="1">
        <v>19.809999999999999</v>
      </c>
      <c r="C1998" s="1">
        <v>22.86</v>
      </c>
      <c r="N1998" s="1" t="s">
        <v>150</v>
      </c>
      <c r="Q1998" s="1">
        <v>0.27</v>
      </c>
      <c r="R1998" s="1">
        <v>4.2524284687499998</v>
      </c>
      <c r="S1998" s="1">
        <v>0.17009713875000002</v>
      </c>
    </row>
    <row r="1999" spans="1:19" s="1" customFormat="1" x14ac:dyDescent="0.25">
      <c r="A1999" s="1" t="s">
        <v>209</v>
      </c>
      <c r="B1999" s="1">
        <v>22.86</v>
      </c>
      <c r="C1999" s="1">
        <v>25.91</v>
      </c>
      <c r="N1999" s="1" t="s">
        <v>150</v>
      </c>
      <c r="Q1999" s="1">
        <v>0.41</v>
      </c>
      <c r="R1999" s="1">
        <v>7.3708760125000001</v>
      </c>
      <c r="S1999" s="1">
        <v>0</v>
      </c>
    </row>
    <row r="2000" spans="1:19" s="1" customFormat="1" x14ac:dyDescent="0.25">
      <c r="A2000" s="1" t="s">
        <v>209</v>
      </c>
      <c r="B2000" s="1">
        <v>25.91</v>
      </c>
      <c r="C2000" s="1">
        <v>28.96</v>
      </c>
      <c r="N2000" s="1" t="s">
        <v>150</v>
      </c>
      <c r="Q2000" s="1">
        <v>0.41</v>
      </c>
      <c r="R2000" s="1">
        <v>11.623304481249999</v>
      </c>
      <c r="S2000" s="1">
        <v>0</v>
      </c>
    </row>
    <row r="2001" spans="1:19" s="1" customFormat="1" x14ac:dyDescent="0.25">
      <c r="A2001" s="1" t="s">
        <v>209</v>
      </c>
      <c r="B2001" s="1">
        <v>28.96</v>
      </c>
      <c r="C2001" s="1">
        <v>32</v>
      </c>
      <c r="N2001" s="1" t="s">
        <v>150</v>
      </c>
      <c r="Q2001" s="1">
        <v>0.25</v>
      </c>
      <c r="R2001" s="1">
        <v>10.7728187875</v>
      </c>
      <c r="S2001" s="1">
        <v>0</v>
      </c>
    </row>
    <row r="2002" spans="1:19" s="1" customFormat="1" x14ac:dyDescent="0.25">
      <c r="A2002" s="1" t="s">
        <v>209</v>
      </c>
      <c r="B2002" s="1">
        <v>32</v>
      </c>
      <c r="C2002" s="1">
        <v>35.049999999999997</v>
      </c>
      <c r="N2002" s="1" t="s">
        <v>150</v>
      </c>
      <c r="Q2002" s="1">
        <v>0.46</v>
      </c>
      <c r="R2002" s="1">
        <v>13.32427586875</v>
      </c>
      <c r="S2002" s="1">
        <v>0</v>
      </c>
    </row>
    <row r="2003" spans="1:19" s="1" customFormat="1" x14ac:dyDescent="0.25">
      <c r="A2003" s="1" t="s">
        <v>209</v>
      </c>
      <c r="B2003" s="1">
        <v>35.049999999999997</v>
      </c>
      <c r="C2003" s="1">
        <v>36.58</v>
      </c>
      <c r="N2003" s="1" t="s">
        <v>150</v>
      </c>
      <c r="Q2003" s="1">
        <v>0.19</v>
      </c>
      <c r="R2003" s="1">
        <v>8.2213617062500006</v>
      </c>
      <c r="S2003" s="1">
        <v>0</v>
      </c>
    </row>
    <row r="2004" spans="1:19" s="1" customFormat="1" x14ac:dyDescent="0.25">
      <c r="A2004" s="1" t="s">
        <v>209</v>
      </c>
      <c r="B2004" s="1">
        <v>36.58</v>
      </c>
      <c r="C2004" s="1">
        <v>38.1</v>
      </c>
      <c r="N2004" s="1" t="s">
        <v>150</v>
      </c>
      <c r="Q2004" s="1">
        <v>0.25</v>
      </c>
      <c r="R2004" s="1">
        <v>8.7883521687500004</v>
      </c>
      <c r="S2004" s="1">
        <v>0</v>
      </c>
    </row>
    <row r="2005" spans="1:19" s="1" customFormat="1" x14ac:dyDescent="0.25">
      <c r="A2005" s="1" t="s">
        <v>209</v>
      </c>
      <c r="B2005" s="1">
        <v>38.1</v>
      </c>
      <c r="C2005" s="1">
        <v>39.619999999999997</v>
      </c>
      <c r="N2005" s="1" t="s">
        <v>320</v>
      </c>
      <c r="Q2005" s="1">
        <v>0.02</v>
      </c>
      <c r="R2005" s="1">
        <v>4.5359237000000006</v>
      </c>
      <c r="S2005" s="1">
        <v>0.36854380062499997</v>
      </c>
    </row>
    <row r="2006" spans="1:19" s="1" customFormat="1" x14ac:dyDescent="0.25">
      <c r="A2006" s="1" t="s">
        <v>209</v>
      </c>
      <c r="B2006" s="1">
        <v>39.619999999999997</v>
      </c>
      <c r="C2006" s="1">
        <v>41.15</v>
      </c>
      <c r="N2006" s="1" t="s">
        <v>153</v>
      </c>
      <c r="Q2006" s="1">
        <v>0.95</v>
      </c>
      <c r="R2006" s="1">
        <v>28.06602789375</v>
      </c>
      <c r="S2006" s="1">
        <v>0.62368950874999995</v>
      </c>
    </row>
    <row r="2007" spans="1:19" s="1" customFormat="1" x14ac:dyDescent="0.25">
      <c r="A2007" s="1" t="s">
        <v>209</v>
      </c>
      <c r="B2007" s="1">
        <v>41.15</v>
      </c>
      <c r="C2007" s="1">
        <v>42.67</v>
      </c>
      <c r="N2007" s="1" t="s">
        <v>153</v>
      </c>
      <c r="Q2007" s="1">
        <v>2.56</v>
      </c>
      <c r="R2007" s="1">
        <v>57.266036712500004</v>
      </c>
      <c r="S2007" s="1">
        <v>1.4174761562500002</v>
      </c>
    </row>
    <row r="2008" spans="1:19" s="1" customFormat="1" x14ac:dyDescent="0.25">
      <c r="A2008" s="1" t="s">
        <v>209</v>
      </c>
      <c r="B2008" s="1">
        <v>42.67</v>
      </c>
      <c r="C2008" s="1">
        <v>44.2</v>
      </c>
      <c r="N2008" s="1" t="s">
        <v>153</v>
      </c>
      <c r="Q2008" s="1">
        <v>1.87</v>
      </c>
      <c r="R2008" s="1">
        <v>41.390303762500004</v>
      </c>
      <c r="S2008" s="1">
        <v>0.45359237000000002</v>
      </c>
    </row>
    <row r="2009" spans="1:19" s="1" customFormat="1" x14ac:dyDescent="0.25">
      <c r="A2009" s="1" t="s">
        <v>209</v>
      </c>
      <c r="B2009" s="1">
        <v>44.2</v>
      </c>
      <c r="C2009" s="1">
        <v>45.72</v>
      </c>
      <c r="N2009" s="1" t="s">
        <v>153</v>
      </c>
      <c r="Q2009" s="1">
        <v>1.97</v>
      </c>
      <c r="R2009" s="1">
        <v>18.427190031250003</v>
      </c>
      <c r="S2009" s="1">
        <v>0.79378664750000005</v>
      </c>
    </row>
    <row r="2010" spans="1:19" s="1" customFormat="1" x14ac:dyDescent="0.25">
      <c r="A2010" s="1" t="s">
        <v>209</v>
      </c>
      <c r="B2010" s="1">
        <v>45.72</v>
      </c>
      <c r="C2010" s="1">
        <v>48.77</v>
      </c>
      <c r="N2010" s="1" t="s">
        <v>153</v>
      </c>
      <c r="Q2010" s="1">
        <v>1.37</v>
      </c>
      <c r="R2010" s="1">
        <v>11.9067997125</v>
      </c>
      <c r="S2010" s="1">
        <v>0.42524284687500002</v>
      </c>
    </row>
    <row r="2011" spans="1:19" s="1" customFormat="1" x14ac:dyDescent="0.25">
      <c r="A2011" s="1" t="s">
        <v>209</v>
      </c>
      <c r="B2011" s="1">
        <v>48.77</v>
      </c>
      <c r="C2011" s="1">
        <v>51.82</v>
      </c>
      <c r="N2011" s="1" t="s">
        <v>153</v>
      </c>
      <c r="Q2011" s="1">
        <v>0.69</v>
      </c>
      <c r="R2011" s="1">
        <v>32.318456362500001</v>
      </c>
      <c r="S2011" s="1">
        <v>0.51029141624999996</v>
      </c>
    </row>
    <row r="2012" spans="1:19" s="1" customFormat="1" x14ac:dyDescent="0.25">
      <c r="A2012" s="1" t="s">
        <v>209</v>
      </c>
      <c r="B2012" s="1">
        <v>51.82</v>
      </c>
      <c r="C2012" s="1">
        <v>53.34</v>
      </c>
      <c r="N2012" s="1" t="s">
        <v>153</v>
      </c>
      <c r="Q2012" s="1">
        <v>2.11</v>
      </c>
      <c r="R2012" s="1">
        <v>26.932046968750001</v>
      </c>
      <c r="S2012" s="1">
        <v>0.62368950874999995</v>
      </c>
    </row>
    <row r="2013" spans="1:19" s="1" customFormat="1" x14ac:dyDescent="0.25">
      <c r="A2013" s="1" t="s">
        <v>209</v>
      </c>
      <c r="B2013" s="1">
        <v>53.34</v>
      </c>
      <c r="C2013" s="1">
        <v>54.86</v>
      </c>
      <c r="N2013" s="1" t="s">
        <v>153</v>
      </c>
      <c r="Q2013" s="1">
        <v>2.27</v>
      </c>
      <c r="R2013" s="1">
        <v>14.741752025</v>
      </c>
      <c r="S2013" s="1">
        <v>0.39689332375000003</v>
      </c>
    </row>
    <row r="2014" spans="1:19" s="1" customFormat="1" x14ac:dyDescent="0.25">
      <c r="A2014" s="1" t="s">
        <v>209</v>
      </c>
      <c r="B2014" s="1">
        <v>54.86</v>
      </c>
      <c r="C2014" s="1">
        <v>56.39</v>
      </c>
      <c r="N2014" s="1" t="s">
        <v>153</v>
      </c>
      <c r="Q2014" s="1">
        <v>1.56</v>
      </c>
      <c r="R2014" s="1">
        <v>9.3553426312500001</v>
      </c>
      <c r="S2014" s="1">
        <v>0.9355342631250001</v>
      </c>
    </row>
    <row r="2015" spans="1:19" s="1" customFormat="1" x14ac:dyDescent="0.25">
      <c r="A2015" s="1" t="s">
        <v>209</v>
      </c>
      <c r="B2015" s="1">
        <v>56.39</v>
      </c>
      <c r="C2015" s="1">
        <v>57.91</v>
      </c>
      <c r="N2015" s="1" t="s">
        <v>153</v>
      </c>
      <c r="Q2015" s="1">
        <v>2.9</v>
      </c>
      <c r="R2015" s="1">
        <v>9.6388378625000009</v>
      </c>
      <c r="S2015" s="1">
        <v>0.85048569375000005</v>
      </c>
    </row>
    <row r="2016" spans="1:19" s="1" customFormat="1" x14ac:dyDescent="0.25">
      <c r="A2016" s="1" t="s">
        <v>209</v>
      </c>
      <c r="B2016" s="1">
        <v>57.91</v>
      </c>
      <c r="C2016" s="1">
        <v>59.44</v>
      </c>
      <c r="N2016" s="1" t="s">
        <v>153</v>
      </c>
      <c r="Q2016" s="1">
        <v>1.45</v>
      </c>
      <c r="R2016" s="1">
        <v>10.48932355625</v>
      </c>
      <c r="S2016" s="1">
        <v>0.82213617062500011</v>
      </c>
    </row>
    <row r="2017" spans="1:19" s="1" customFormat="1" x14ac:dyDescent="0.25">
      <c r="A2017" s="1" t="s">
        <v>209</v>
      </c>
      <c r="B2017" s="1">
        <v>59.44</v>
      </c>
      <c r="C2017" s="1">
        <v>60.96</v>
      </c>
      <c r="N2017" s="1" t="s">
        <v>153</v>
      </c>
      <c r="Q2017" s="1">
        <v>1.96</v>
      </c>
      <c r="R2017" s="1">
        <v>18.7106852625</v>
      </c>
      <c r="S2017" s="1">
        <v>0</v>
      </c>
    </row>
    <row r="2018" spans="1:19" s="1" customFormat="1" x14ac:dyDescent="0.25">
      <c r="A2018" s="1" t="s">
        <v>209</v>
      </c>
      <c r="B2018" s="1">
        <v>60.96</v>
      </c>
      <c r="C2018" s="1">
        <v>62.48</v>
      </c>
      <c r="N2018" s="1" t="s">
        <v>153</v>
      </c>
      <c r="Q2018" s="1">
        <v>0.76</v>
      </c>
      <c r="R2018" s="1">
        <v>23.246608962499998</v>
      </c>
      <c r="S2018" s="1">
        <v>0</v>
      </c>
    </row>
    <row r="2019" spans="1:19" s="1" customFormat="1" x14ac:dyDescent="0.25">
      <c r="A2019" s="1" t="s">
        <v>209</v>
      </c>
      <c r="B2019" s="1">
        <v>62.48</v>
      </c>
      <c r="C2019" s="1">
        <v>65.53</v>
      </c>
      <c r="N2019" s="1" t="s">
        <v>55</v>
      </c>
      <c r="Q2019" s="1">
        <v>0.15</v>
      </c>
      <c r="R2019" s="1">
        <v>6.2368950875000007</v>
      </c>
      <c r="S2019" s="1">
        <v>0</v>
      </c>
    </row>
    <row r="2020" spans="1:19" s="1" customFormat="1" x14ac:dyDescent="0.25">
      <c r="A2020" s="1" t="s">
        <v>209</v>
      </c>
      <c r="B2020" s="1">
        <v>65.53</v>
      </c>
      <c r="C2020" s="1">
        <v>67.97</v>
      </c>
      <c r="N2020" s="1" t="s">
        <v>55</v>
      </c>
      <c r="Q2020" s="1">
        <v>0.15</v>
      </c>
      <c r="R2020" s="1">
        <v>6.5203903187500005</v>
      </c>
      <c r="S2020" s="1">
        <v>0</v>
      </c>
    </row>
    <row r="2021" spans="1:19" s="1" customFormat="1" x14ac:dyDescent="0.25">
      <c r="A2021" s="1" t="s">
        <v>210</v>
      </c>
      <c r="B2021" s="1">
        <v>31.7</v>
      </c>
      <c r="C2021" s="1">
        <v>33.83</v>
      </c>
      <c r="N2021" s="1" t="s">
        <v>150</v>
      </c>
      <c r="Q2021" s="1">
        <v>0.11</v>
      </c>
      <c r="R2021" s="1">
        <v>5.1029141625000003</v>
      </c>
      <c r="S2021" s="1">
        <v>0</v>
      </c>
    </row>
    <row r="2022" spans="1:19" s="1" customFormat="1" x14ac:dyDescent="0.25">
      <c r="A2022" s="1" t="s">
        <v>210</v>
      </c>
      <c r="B2022" s="1">
        <v>33.83</v>
      </c>
      <c r="C2022" s="1">
        <v>36.880000000000003</v>
      </c>
      <c r="N2022" s="1" t="s">
        <v>150</v>
      </c>
      <c r="Q2022" s="1">
        <v>0.12</v>
      </c>
      <c r="R2022" s="1">
        <v>6.2368950875000007</v>
      </c>
      <c r="S2022" s="1">
        <v>0</v>
      </c>
    </row>
    <row r="2023" spans="1:19" s="1" customFormat="1" x14ac:dyDescent="0.25">
      <c r="A2023" s="1" t="s">
        <v>210</v>
      </c>
      <c r="B2023" s="1">
        <v>36.880000000000003</v>
      </c>
      <c r="C2023" s="1">
        <v>39.93</v>
      </c>
      <c r="N2023" s="1" t="s">
        <v>150</v>
      </c>
      <c r="Q2023" s="1">
        <v>0.12</v>
      </c>
      <c r="R2023" s="1">
        <v>6.2368950875000007</v>
      </c>
      <c r="S2023" s="1">
        <v>0</v>
      </c>
    </row>
    <row r="2024" spans="1:19" s="1" customFormat="1" x14ac:dyDescent="0.25">
      <c r="A2024" s="1" t="s">
        <v>210</v>
      </c>
      <c r="B2024" s="1">
        <v>39.93</v>
      </c>
      <c r="C2024" s="1">
        <v>42.98</v>
      </c>
      <c r="N2024" s="1" t="s">
        <v>150</v>
      </c>
      <c r="Q2024" s="1">
        <v>0.19</v>
      </c>
      <c r="R2024" s="1">
        <v>6.5203903187500005</v>
      </c>
      <c r="S2024" s="1">
        <v>0</v>
      </c>
    </row>
    <row r="2025" spans="1:19" s="1" customFormat="1" x14ac:dyDescent="0.25">
      <c r="A2025" s="1" t="s">
        <v>210</v>
      </c>
      <c r="B2025" s="1">
        <v>42.98</v>
      </c>
      <c r="C2025" s="1">
        <v>46.02</v>
      </c>
      <c r="N2025" s="1" t="s">
        <v>150</v>
      </c>
      <c r="Q2025" s="1">
        <v>0.19</v>
      </c>
      <c r="R2025" s="1">
        <v>5.1029141625000003</v>
      </c>
      <c r="S2025" s="1">
        <v>0</v>
      </c>
    </row>
    <row r="2026" spans="1:19" s="1" customFormat="1" x14ac:dyDescent="0.25">
      <c r="A2026" s="1" t="s">
        <v>210</v>
      </c>
      <c r="B2026" s="1">
        <v>46.02</v>
      </c>
      <c r="C2026" s="1">
        <v>48.77</v>
      </c>
      <c r="N2026" s="1" t="s">
        <v>150</v>
      </c>
      <c r="Q2026" s="1">
        <v>0.19</v>
      </c>
      <c r="R2026" s="1">
        <v>7.3708760125000001</v>
      </c>
      <c r="S2026" s="1">
        <v>0</v>
      </c>
    </row>
    <row r="2027" spans="1:19" s="1" customFormat="1" x14ac:dyDescent="0.25">
      <c r="A2027" s="1" t="s">
        <v>210</v>
      </c>
      <c r="B2027" s="1">
        <v>48.77</v>
      </c>
      <c r="C2027" s="1">
        <v>51.82</v>
      </c>
      <c r="N2027" s="1" t="s">
        <v>150</v>
      </c>
      <c r="Q2027" s="1">
        <v>0.21</v>
      </c>
      <c r="R2027" s="1">
        <v>2.2679618500000003</v>
      </c>
      <c r="S2027" s="1">
        <v>0.19844666187500001</v>
      </c>
    </row>
    <row r="2028" spans="1:19" s="1" customFormat="1" x14ac:dyDescent="0.25">
      <c r="A2028" s="1" t="s">
        <v>210</v>
      </c>
      <c r="B2028" s="1">
        <v>51.82</v>
      </c>
      <c r="C2028" s="1">
        <v>53.34</v>
      </c>
      <c r="N2028" s="1" t="s">
        <v>150</v>
      </c>
      <c r="Q2028" s="1">
        <v>0.26</v>
      </c>
      <c r="R2028" s="1">
        <v>7.0873807812500003</v>
      </c>
      <c r="S2028" s="1">
        <v>0.14174761562500002</v>
      </c>
    </row>
    <row r="2029" spans="1:19" s="1" customFormat="1" x14ac:dyDescent="0.25">
      <c r="A2029" s="1" t="s">
        <v>210</v>
      </c>
      <c r="B2029" s="1">
        <v>53.34</v>
      </c>
      <c r="C2029" s="1">
        <v>55.17</v>
      </c>
      <c r="N2029" s="1" t="s">
        <v>150</v>
      </c>
      <c r="Q2029" s="1">
        <v>0.09</v>
      </c>
      <c r="R2029" s="1">
        <v>9.6388378625000009</v>
      </c>
      <c r="S2029" s="1">
        <v>0.14174761562500002</v>
      </c>
    </row>
    <row r="2030" spans="1:19" s="1" customFormat="1" x14ac:dyDescent="0.25">
      <c r="A2030" s="1" t="s">
        <v>210</v>
      </c>
      <c r="B2030" s="1">
        <v>55.17</v>
      </c>
      <c r="C2030" s="1">
        <v>57.3</v>
      </c>
      <c r="N2030" s="1" t="s">
        <v>150</v>
      </c>
      <c r="Q2030" s="1">
        <v>0.09</v>
      </c>
      <c r="R2030" s="1">
        <v>5.3864093937500002</v>
      </c>
      <c r="S2030" s="1">
        <v>0.14174761562500002</v>
      </c>
    </row>
    <row r="2031" spans="1:19" s="1" customFormat="1" x14ac:dyDescent="0.25">
      <c r="A2031" s="1" t="s">
        <v>210</v>
      </c>
      <c r="B2031" s="1">
        <v>57.3</v>
      </c>
      <c r="C2031" s="1">
        <v>59.44</v>
      </c>
      <c r="N2031" s="1" t="s">
        <v>150</v>
      </c>
      <c r="Q2031" s="1">
        <v>0.25</v>
      </c>
      <c r="R2031" s="1">
        <v>22.112628037500002</v>
      </c>
      <c r="S2031" s="1">
        <v>0.14174761562500002</v>
      </c>
    </row>
    <row r="2032" spans="1:19" s="1" customFormat="1" x14ac:dyDescent="0.25">
      <c r="A2032" s="1" t="s">
        <v>210</v>
      </c>
      <c r="B2032" s="1">
        <v>59.44</v>
      </c>
      <c r="C2032" s="1">
        <v>62.48</v>
      </c>
      <c r="N2032" s="1" t="s">
        <v>150</v>
      </c>
      <c r="Q2032" s="1">
        <v>0.26</v>
      </c>
      <c r="R2032" s="1">
        <v>17.860199568750001</v>
      </c>
      <c r="S2032" s="1">
        <v>0</v>
      </c>
    </row>
    <row r="2033" spans="1:19" s="1" customFormat="1" x14ac:dyDescent="0.25">
      <c r="A2033" s="1" t="s">
        <v>210</v>
      </c>
      <c r="B2033" s="1">
        <v>62.48</v>
      </c>
      <c r="C2033" s="1">
        <v>64.62</v>
      </c>
      <c r="N2033" s="1" t="s">
        <v>150</v>
      </c>
      <c r="Q2033" s="1">
        <v>0.27</v>
      </c>
      <c r="R2033" s="1">
        <v>13.89126633125</v>
      </c>
      <c r="S2033" s="1">
        <v>0.22679618500000001</v>
      </c>
    </row>
    <row r="2034" spans="1:19" s="1" customFormat="1" x14ac:dyDescent="0.25">
      <c r="A2034" s="1" t="s">
        <v>210</v>
      </c>
      <c r="B2034" s="1">
        <v>64.62</v>
      </c>
      <c r="C2034" s="1">
        <v>66.45</v>
      </c>
      <c r="N2034" s="1" t="s">
        <v>150</v>
      </c>
      <c r="Q2034" s="1">
        <v>0.32</v>
      </c>
      <c r="R2034" s="1">
        <v>17.29320910625</v>
      </c>
      <c r="S2034" s="1">
        <v>0.31184475437499998</v>
      </c>
    </row>
    <row r="2035" spans="1:19" s="1" customFormat="1" x14ac:dyDescent="0.25">
      <c r="A2035" s="1" t="s">
        <v>210</v>
      </c>
      <c r="B2035" s="1">
        <v>66.45</v>
      </c>
      <c r="C2035" s="1">
        <v>69.489999999999995</v>
      </c>
      <c r="N2035" s="1" t="s">
        <v>150</v>
      </c>
      <c r="Q2035" s="1">
        <v>0.16</v>
      </c>
      <c r="R2035" s="1">
        <v>3.4019427750000002</v>
      </c>
      <c r="S2035" s="1">
        <v>0.42524284687500002</v>
      </c>
    </row>
    <row r="2036" spans="1:19" s="1" customFormat="1" x14ac:dyDescent="0.25">
      <c r="A2036" s="1" t="s">
        <v>210</v>
      </c>
      <c r="B2036" s="1">
        <v>69.489999999999995</v>
      </c>
      <c r="C2036" s="1">
        <v>71.63</v>
      </c>
      <c r="N2036" s="1" t="s">
        <v>150</v>
      </c>
      <c r="Q2036" s="1">
        <v>0.17</v>
      </c>
      <c r="R2036" s="1">
        <v>2.2679618500000003</v>
      </c>
      <c r="S2036" s="1">
        <v>0</v>
      </c>
    </row>
    <row r="2037" spans="1:19" s="1" customFormat="1" x14ac:dyDescent="0.25">
      <c r="A2037" s="1" t="s">
        <v>210</v>
      </c>
      <c r="B2037" s="1">
        <v>71.63</v>
      </c>
      <c r="C2037" s="1">
        <v>73.150000000000006</v>
      </c>
      <c r="N2037" s="1" t="s">
        <v>55</v>
      </c>
      <c r="Q2037" s="1">
        <v>0.17</v>
      </c>
      <c r="R2037" s="1">
        <v>0</v>
      </c>
      <c r="S2037" s="1">
        <v>0</v>
      </c>
    </row>
    <row r="2038" spans="1:19" s="1" customFormat="1" x14ac:dyDescent="0.25">
      <c r="A2038" s="1" t="s">
        <v>210</v>
      </c>
      <c r="B2038" s="1">
        <v>73.150000000000006</v>
      </c>
      <c r="C2038" s="1">
        <v>74.680000000000007</v>
      </c>
      <c r="N2038" s="1" t="s">
        <v>55</v>
      </c>
      <c r="Q2038" s="1">
        <v>0.01</v>
      </c>
      <c r="R2038" s="1">
        <v>0</v>
      </c>
      <c r="S2038" s="1">
        <v>0</v>
      </c>
    </row>
    <row r="2039" spans="1:19" s="1" customFormat="1" x14ac:dyDescent="0.25">
      <c r="A2039" s="1" t="s">
        <v>210</v>
      </c>
      <c r="B2039" s="1">
        <v>74.680000000000007</v>
      </c>
      <c r="C2039" s="1">
        <v>76.2</v>
      </c>
      <c r="N2039" s="1" t="s">
        <v>55</v>
      </c>
      <c r="Q2039" s="1">
        <v>0.06</v>
      </c>
      <c r="R2039" s="1">
        <v>0.85048569375000005</v>
      </c>
      <c r="S2039" s="1">
        <v>0</v>
      </c>
    </row>
    <row r="2040" spans="1:19" s="1" customFormat="1" x14ac:dyDescent="0.25">
      <c r="A2040" s="1" t="s">
        <v>210</v>
      </c>
      <c r="B2040" s="1">
        <v>76.2</v>
      </c>
      <c r="C2040" s="1">
        <v>77.72</v>
      </c>
      <c r="N2040" s="1" t="s">
        <v>150</v>
      </c>
      <c r="Q2040" s="1">
        <v>0.25</v>
      </c>
      <c r="R2040" s="1">
        <v>6.8038855500000004</v>
      </c>
      <c r="S2040" s="1">
        <v>0.17009713875000002</v>
      </c>
    </row>
    <row r="2041" spans="1:19" s="1" customFormat="1" x14ac:dyDescent="0.25">
      <c r="A2041" s="1" t="s">
        <v>210</v>
      </c>
      <c r="B2041" s="1">
        <v>77.72</v>
      </c>
      <c r="C2041" s="1">
        <v>79.25</v>
      </c>
      <c r="N2041" s="1" t="s">
        <v>150</v>
      </c>
      <c r="Q2041" s="1">
        <v>0.39</v>
      </c>
      <c r="R2041" s="1">
        <v>4.8194189312500004</v>
      </c>
      <c r="S2041" s="1">
        <v>0</v>
      </c>
    </row>
    <row r="2042" spans="1:19" s="1" customFormat="1" x14ac:dyDescent="0.25">
      <c r="A2042" s="1" t="s">
        <v>210</v>
      </c>
      <c r="B2042" s="1">
        <v>79.25</v>
      </c>
      <c r="C2042" s="1">
        <v>80.77</v>
      </c>
      <c r="N2042" s="1" t="s">
        <v>150</v>
      </c>
      <c r="Q2042" s="1">
        <v>0.27</v>
      </c>
      <c r="R2042" s="1">
        <v>10.7728187875</v>
      </c>
      <c r="S2042" s="1">
        <v>0</v>
      </c>
    </row>
    <row r="2043" spans="1:19" s="1" customFormat="1" x14ac:dyDescent="0.25">
      <c r="A2043" s="1" t="s">
        <v>210</v>
      </c>
      <c r="B2043" s="1">
        <v>80.77</v>
      </c>
      <c r="C2043" s="1">
        <v>82.3</v>
      </c>
      <c r="N2043" s="1" t="s">
        <v>150</v>
      </c>
      <c r="Q2043" s="1">
        <v>0.28999999999999998</v>
      </c>
      <c r="R2043" s="1">
        <v>13.040780637500001</v>
      </c>
      <c r="S2043" s="1">
        <v>0.45359237000000002</v>
      </c>
    </row>
    <row r="2044" spans="1:19" s="1" customFormat="1" x14ac:dyDescent="0.25">
      <c r="A2044" s="1" t="s">
        <v>210</v>
      </c>
      <c r="B2044" s="1">
        <v>82.3</v>
      </c>
      <c r="C2044" s="1">
        <v>83.82</v>
      </c>
      <c r="N2044" s="1" t="s">
        <v>150</v>
      </c>
      <c r="Q2044" s="1">
        <v>0.16</v>
      </c>
      <c r="R2044" s="1">
        <v>1.4174761562500002</v>
      </c>
      <c r="S2044" s="1">
        <v>0</v>
      </c>
    </row>
    <row r="2045" spans="1:19" s="1" customFormat="1" x14ac:dyDescent="0.25">
      <c r="A2045" s="1" t="s">
        <v>210</v>
      </c>
      <c r="B2045" s="1">
        <v>83.82</v>
      </c>
      <c r="C2045" s="1">
        <v>85.34</v>
      </c>
      <c r="N2045" s="1" t="s">
        <v>153</v>
      </c>
      <c r="Q2045" s="1">
        <v>0.91</v>
      </c>
      <c r="R2045" s="1">
        <v>38.555351450000003</v>
      </c>
      <c r="S2045" s="1">
        <v>0.48194189312500008</v>
      </c>
    </row>
    <row r="2046" spans="1:19" s="1" customFormat="1" x14ac:dyDescent="0.25">
      <c r="A2046" s="1" t="s">
        <v>210</v>
      </c>
      <c r="B2046" s="1">
        <v>85.34</v>
      </c>
      <c r="C2046" s="1">
        <v>86.87</v>
      </c>
      <c r="N2046" s="1" t="s">
        <v>153</v>
      </c>
      <c r="Q2046" s="1">
        <v>0.67</v>
      </c>
      <c r="R2046" s="1">
        <v>20.695151881250002</v>
      </c>
      <c r="S2046" s="1">
        <v>0</v>
      </c>
    </row>
    <row r="2047" spans="1:19" s="1" customFormat="1" x14ac:dyDescent="0.25">
      <c r="A2047" s="1" t="s">
        <v>210</v>
      </c>
      <c r="B2047" s="1">
        <v>86.87</v>
      </c>
      <c r="C2047" s="1">
        <v>88.39</v>
      </c>
      <c r="N2047" s="1" t="s">
        <v>153</v>
      </c>
      <c r="Q2047" s="1">
        <v>0.37</v>
      </c>
      <c r="R2047" s="1">
        <v>12.473790175000001</v>
      </c>
      <c r="S2047" s="1">
        <v>0</v>
      </c>
    </row>
    <row r="2048" spans="1:19" s="1" customFormat="1" x14ac:dyDescent="0.25">
      <c r="A2048" s="1" t="s">
        <v>210</v>
      </c>
      <c r="B2048" s="1">
        <v>88.39</v>
      </c>
      <c r="C2048" s="1">
        <v>91.44</v>
      </c>
      <c r="N2048" s="1" t="s">
        <v>153</v>
      </c>
      <c r="Q2048" s="1">
        <v>0.21</v>
      </c>
      <c r="R2048" s="1">
        <v>3.9689332375000004</v>
      </c>
      <c r="S2048" s="1">
        <v>0.14174761562500002</v>
      </c>
    </row>
    <row r="2049" spans="1:19" s="1" customFormat="1" x14ac:dyDescent="0.25">
      <c r="A2049" s="1" t="s">
        <v>211</v>
      </c>
      <c r="B2049" s="1">
        <v>46.33</v>
      </c>
      <c r="C2049" s="1">
        <v>49.38</v>
      </c>
      <c r="N2049" s="1" t="s">
        <v>153</v>
      </c>
      <c r="Q2049" s="1">
        <v>2.17</v>
      </c>
      <c r="R2049" s="1">
        <v>13.89126633125</v>
      </c>
      <c r="S2049" s="1">
        <v>0.65203903187500001</v>
      </c>
    </row>
    <row r="2050" spans="1:19" s="1" customFormat="1" x14ac:dyDescent="0.25">
      <c r="A2050" s="1" t="s">
        <v>211</v>
      </c>
      <c r="B2050" s="1">
        <v>49.38</v>
      </c>
      <c r="C2050" s="1">
        <v>50.9</v>
      </c>
      <c r="N2050" s="1" t="s">
        <v>153</v>
      </c>
      <c r="Q2050" s="1">
        <v>2.17</v>
      </c>
      <c r="R2050" s="1">
        <v>32.03496113125</v>
      </c>
      <c r="S2050" s="1">
        <v>1.0205828324999999</v>
      </c>
    </row>
    <row r="2051" spans="1:19" s="1" customFormat="1" x14ac:dyDescent="0.25">
      <c r="A2051" s="1" t="s">
        <v>211</v>
      </c>
      <c r="B2051" s="1">
        <v>50.9</v>
      </c>
      <c r="C2051" s="1">
        <v>53.95</v>
      </c>
      <c r="N2051" s="1" t="s">
        <v>153</v>
      </c>
      <c r="Q2051" s="1">
        <v>1.08</v>
      </c>
      <c r="R2051" s="1">
        <v>5.6699046250000009</v>
      </c>
      <c r="S2051" s="1">
        <v>0.45359237000000002</v>
      </c>
    </row>
    <row r="2052" spans="1:19" s="1" customFormat="1" x14ac:dyDescent="0.25">
      <c r="A2052" s="1" t="s">
        <v>211</v>
      </c>
      <c r="B2052" s="1">
        <v>53.95</v>
      </c>
      <c r="C2052" s="1">
        <v>55.47</v>
      </c>
      <c r="N2052" s="1" t="s">
        <v>153</v>
      </c>
      <c r="Q2052" s="1">
        <v>1.08</v>
      </c>
      <c r="R2052" s="1">
        <v>26.6485517375</v>
      </c>
      <c r="S2052" s="1">
        <v>1.0489323556250001</v>
      </c>
    </row>
    <row r="2053" spans="1:19" s="1" customFormat="1" x14ac:dyDescent="0.25">
      <c r="A2053" s="1" t="s">
        <v>211</v>
      </c>
      <c r="B2053" s="1">
        <v>55.47</v>
      </c>
      <c r="C2053" s="1">
        <v>58.52</v>
      </c>
      <c r="N2053" s="1" t="s">
        <v>153</v>
      </c>
      <c r="Q2053" s="1">
        <v>1.87</v>
      </c>
      <c r="R2053" s="1">
        <v>21.545637575000001</v>
      </c>
      <c r="S2053" s="1">
        <v>0.34019427750000003</v>
      </c>
    </row>
    <row r="2054" spans="1:19" s="1" customFormat="1" x14ac:dyDescent="0.25">
      <c r="A2054" s="1" t="s">
        <v>211</v>
      </c>
      <c r="B2054" s="1">
        <v>58.52</v>
      </c>
      <c r="C2054" s="1">
        <v>60.05</v>
      </c>
      <c r="N2054" s="1" t="s">
        <v>153</v>
      </c>
      <c r="Q2054" s="1">
        <v>2.0299999999999998</v>
      </c>
      <c r="R2054" s="1">
        <v>15.025247256250001</v>
      </c>
      <c r="S2054" s="1">
        <v>0.56699046250000007</v>
      </c>
    </row>
    <row r="2055" spans="1:19" s="1" customFormat="1" x14ac:dyDescent="0.25">
      <c r="A2055" s="1" t="s">
        <v>211</v>
      </c>
      <c r="B2055" s="1">
        <v>60.05</v>
      </c>
      <c r="C2055" s="1">
        <v>63.09</v>
      </c>
      <c r="N2055" s="1" t="s">
        <v>153</v>
      </c>
      <c r="Q2055" s="1">
        <v>2.0299999999999998</v>
      </c>
      <c r="R2055" s="1">
        <v>29.200008818750003</v>
      </c>
      <c r="S2055" s="1">
        <v>1.07728187875</v>
      </c>
    </row>
    <row r="2056" spans="1:19" s="1" customFormat="1" x14ac:dyDescent="0.25">
      <c r="A2056" s="1" t="s">
        <v>211</v>
      </c>
      <c r="B2056" s="1">
        <v>63.09</v>
      </c>
      <c r="C2056" s="1">
        <v>64.31</v>
      </c>
      <c r="N2056" s="1" t="s">
        <v>153</v>
      </c>
      <c r="Q2056" s="1">
        <v>2.0299999999999998</v>
      </c>
      <c r="R2056" s="1">
        <v>21.26214234375</v>
      </c>
      <c r="S2056" s="1">
        <v>0.87883521687499999</v>
      </c>
    </row>
    <row r="2057" spans="1:19" s="1" customFormat="1" x14ac:dyDescent="0.25">
      <c r="A2057" s="1" t="s">
        <v>211</v>
      </c>
      <c r="B2057" s="1">
        <v>64.31</v>
      </c>
      <c r="C2057" s="1">
        <v>67.36</v>
      </c>
      <c r="N2057" s="1" t="s">
        <v>55</v>
      </c>
      <c r="Q2057" s="1">
        <v>0.3</v>
      </c>
      <c r="R2057" s="1">
        <v>0.28349523125000003</v>
      </c>
      <c r="S2057" s="1">
        <v>0</v>
      </c>
    </row>
    <row r="2058" spans="1:19" s="1" customFormat="1" x14ac:dyDescent="0.25">
      <c r="A2058" s="1" t="s">
        <v>211</v>
      </c>
      <c r="B2058" s="1">
        <v>67.36</v>
      </c>
      <c r="C2058" s="1">
        <v>68.88</v>
      </c>
      <c r="N2058" s="1" t="s">
        <v>55</v>
      </c>
      <c r="Q2058" s="1">
        <v>0.3</v>
      </c>
      <c r="R2058" s="1">
        <v>0</v>
      </c>
      <c r="S2058" s="1">
        <v>0</v>
      </c>
    </row>
    <row r="2059" spans="1:19" s="1" customFormat="1" x14ac:dyDescent="0.25">
      <c r="A2059" s="1" t="s">
        <v>212</v>
      </c>
      <c r="B2059" s="1">
        <v>22.86</v>
      </c>
      <c r="C2059" s="1">
        <v>24.99</v>
      </c>
      <c r="N2059" s="1" t="s">
        <v>150</v>
      </c>
      <c r="Q2059" s="1">
        <v>0.56000000000000005</v>
      </c>
      <c r="R2059" s="1">
        <v>8.5048569374999996</v>
      </c>
      <c r="S2059" s="1">
        <v>0</v>
      </c>
    </row>
    <row r="2060" spans="1:19" s="1" customFormat="1" x14ac:dyDescent="0.25">
      <c r="A2060" s="1" t="s">
        <v>212</v>
      </c>
      <c r="B2060" s="1">
        <v>24.99</v>
      </c>
      <c r="C2060" s="1">
        <v>31.39</v>
      </c>
      <c r="N2060" s="1" t="s">
        <v>150</v>
      </c>
      <c r="Q2060" s="1">
        <v>-1</v>
      </c>
      <c r="R2060" s="1">
        <v>-28.349523125000001</v>
      </c>
      <c r="S2060" s="1">
        <v>-28.349523125000001</v>
      </c>
    </row>
    <row r="2061" spans="1:19" s="1" customFormat="1" x14ac:dyDescent="0.25">
      <c r="A2061" s="1" t="s">
        <v>212</v>
      </c>
      <c r="B2061" s="1">
        <v>31.39</v>
      </c>
      <c r="C2061" s="1">
        <v>33.53</v>
      </c>
      <c r="N2061" s="1" t="s">
        <v>150</v>
      </c>
      <c r="Q2061" s="1">
        <v>0.27</v>
      </c>
      <c r="R2061" s="1">
        <v>3.6854380062500001</v>
      </c>
      <c r="S2061" s="1">
        <v>0</v>
      </c>
    </row>
    <row r="2062" spans="1:19" s="1" customFormat="1" x14ac:dyDescent="0.25">
      <c r="A2062" s="1" t="s">
        <v>213</v>
      </c>
      <c r="B2062" s="1">
        <v>24.38</v>
      </c>
      <c r="C2062" s="1">
        <v>25.91</v>
      </c>
      <c r="N2062" s="1" t="s">
        <v>150</v>
      </c>
      <c r="Q2062" s="1">
        <v>0.24</v>
      </c>
      <c r="R2062" s="1">
        <v>11.339809250000002</v>
      </c>
      <c r="S2062" s="1">
        <v>0.17009713875000002</v>
      </c>
    </row>
    <row r="2063" spans="1:19" s="1" customFormat="1" x14ac:dyDescent="0.25">
      <c r="A2063" s="1" t="s">
        <v>213</v>
      </c>
      <c r="B2063" s="1">
        <v>25.91</v>
      </c>
      <c r="C2063" s="1">
        <v>27.43</v>
      </c>
      <c r="N2063" s="1" t="s">
        <v>150</v>
      </c>
      <c r="Q2063" s="1">
        <v>0.42</v>
      </c>
      <c r="R2063" s="1">
        <v>5.6699046250000009</v>
      </c>
      <c r="S2063" s="1">
        <v>0</v>
      </c>
    </row>
    <row r="2064" spans="1:19" s="1" customFormat="1" x14ac:dyDescent="0.25">
      <c r="A2064" s="1" t="s">
        <v>213</v>
      </c>
      <c r="B2064" s="1">
        <v>27.43</v>
      </c>
      <c r="C2064" s="1">
        <v>30.48</v>
      </c>
      <c r="N2064" s="1" t="s">
        <v>153</v>
      </c>
      <c r="Q2064" s="1">
        <v>0.8</v>
      </c>
      <c r="R2064" s="1">
        <v>20.12816141875</v>
      </c>
      <c r="S2064" s="1">
        <v>0.17009713875000002</v>
      </c>
    </row>
    <row r="2065" spans="1:19" s="1" customFormat="1" x14ac:dyDescent="0.25">
      <c r="A2065" s="1" t="s">
        <v>213</v>
      </c>
      <c r="B2065" s="1">
        <v>30.48</v>
      </c>
      <c r="C2065" s="1">
        <v>33.53</v>
      </c>
      <c r="N2065" s="1" t="s">
        <v>153</v>
      </c>
      <c r="Q2065" s="1">
        <v>0.56000000000000005</v>
      </c>
      <c r="R2065" s="1">
        <v>11.623304481249999</v>
      </c>
      <c r="S2065" s="1">
        <v>0.39689332375000003</v>
      </c>
    </row>
    <row r="2066" spans="1:19" s="1" customFormat="1" x14ac:dyDescent="0.25">
      <c r="A2066" s="1" t="s">
        <v>213</v>
      </c>
      <c r="B2066" s="1">
        <v>33.53</v>
      </c>
      <c r="C2066" s="1">
        <v>35.049999999999997</v>
      </c>
      <c r="N2066" s="1" t="s">
        <v>153</v>
      </c>
      <c r="Q2066" s="1">
        <v>0.56000000000000005</v>
      </c>
      <c r="R2066" s="1">
        <v>3.6854380062500001</v>
      </c>
      <c r="S2066" s="1">
        <v>0</v>
      </c>
    </row>
    <row r="2067" spans="1:19" s="1" customFormat="1" x14ac:dyDescent="0.25">
      <c r="A2067" s="1" t="s">
        <v>213</v>
      </c>
      <c r="B2067" s="1">
        <v>35.049999999999997</v>
      </c>
      <c r="C2067" s="1">
        <v>38.1</v>
      </c>
      <c r="N2067" s="1" t="s">
        <v>153</v>
      </c>
      <c r="Q2067" s="1">
        <v>0.27</v>
      </c>
      <c r="R2067" s="1">
        <v>13.040780637500001</v>
      </c>
      <c r="S2067" s="1">
        <v>0.31184475437499998</v>
      </c>
    </row>
    <row r="2068" spans="1:19" s="1" customFormat="1" x14ac:dyDescent="0.25">
      <c r="A2068" s="1" t="s">
        <v>213</v>
      </c>
      <c r="B2068" s="1">
        <v>38.1</v>
      </c>
      <c r="C2068" s="1">
        <v>39.619999999999997</v>
      </c>
      <c r="N2068" s="1" t="s">
        <v>153</v>
      </c>
      <c r="Q2068" s="1">
        <v>0.27</v>
      </c>
      <c r="R2068" s="1">
        <v>12.473790175000001</v>
      </c>
      <c r="S2068" s="1">
        <v>0.39689332375000003</v>
      </c>
    </row>
    <row r="2069" spans="1:19" s="1" customFormat="1" x14ac:dyDescent="0.25">
      <c r="A2069" s="1" t="s">
        <v>213</v>
      </c>
      <c r="B2069" s="1">
        <v>39.619999999999997</v>
      </c>
      <c r="C2069" s="1">
        <v>42.67</v>
      </c>
      <c r="N2069" s="1" t="s">
        <v>55</v>
      </c>
      <c r="Q2069" s="1">
        <v>0.11</v>
      </c>
      <c r="R2069" s="1">
        <v>6.8038855500000004</v>
      </c>
      <c r="S2069" s="1">
        <v>0.14174761562500002</v>
      </c>
    </row>
    <row r="2070" spans="1:19" s="1" customFormat="1" x14ac:dyDescent="0.25">
      <c r="A2070" s="1" t="s">
        <v>213</v>
      </c>
      <c r="B2070" s="1">
        <v>42.67</v>
      </c>
      <c r="C2070" s="1">
        <v>45.72</v>
      </c>
      <c r="N2070" s="1" t="s">
        <v>55</v>
      </c>
      <c r="Q2070" s="1">
        <v>0.09</v>
      </c>
      <c r="R2070" s="1">
        <v>1.1339809250000001</v>
      </c>
      <c r="S2070" s="1">
        <v>0</v>
      </c>
    </row>
    <row r="2071" spans="1:19" s="1" customFormat="1" x14ac:dyDescent="0.25">
      <c r="A2071" s="1" t="s">
        <v>213</v>
      </c>
      <c r="B2071" s="1">
        <v>45.72</v>
      </c>
      <c r="C2071" s="1">
        <v>48.77</v>
      </c>
      <c r="N2071" s="1" t="s">
        <v>55</v>
      </c>
      <c r="Q2071" s="1">
        <v>7.0000000000000007E-2</v>
      </c>
      <c r="R2071" s="1">
        <v>1.4174761562500002</v>
      </c>
      <c r="S2071" s="1">
        <v>0</v>
      </c>
    </row>
    <row r="2072" spans="1:19" s="1" customFormat="1" x14ac:dyDescent="0.25">
      <c r="A2072" s="1" t="s">
        <v>213</v>
      </c>
      <c r="B2072" s="1">
        <v>48.77</v>
      </c>
      <c r="C2072" s="1">
        <v>51.82</v>
      </c>
      <c r="N2072" s="1" t="s">
        <v>55</v>
      </c>
      <c r="Q2072" s="1">
        <v>7.0000000000000007E-2</v>
      </c>
      <c r="R2072" s="1">
        <v>0</v>
      </c>
      <c r="S2072" s="1">
        <v>0</v>
      </c>
    </row>
    <row r="2073" spans="1:19" s="1" customFormat="1" x14ac:dyDescent="0.25">
      <c r="A2073" s="1" t="s">
        <v>214</v>
      </c>
      <c r="B2073" s="1">
        <v>30.48</v>
      </c>
      <c r="C2073" s="1">
        <v>32</v>
      </c>
      <c r="N2073" s="1" t="s">
        <v>153</v>
      </c>
      <c r="Q2073" s="1">
        <v>0.67</v>
      </c>
      <c r="R2073" s="1">
        <v>0</v>
      </c>
      <c r="S2073" s="1">
        <v>0</v>
      </c>
    </row>
    <row r="2074" spans="1:19" s="1" customFormat="1" x14ac:dyDescent="0.25">
      <c r="A2074" s="1" t="s">
        <v>214</v>
      </c>
      <c r="B2074" s="1">
        <v>32</v>
      </c>
      <c r="C2074" s="1">
        <v>33.53</v>
      </c>
      <c r="N2074" s="1" t="s">
        <v>153</v>
      </c>
      <c r="Q2074" s="1">
        <v>1.76</v>
      </c>
      <c r="R2074" s="1">
        <v>17.009713874999999</v>
      </c>
      <c r="S2074" s="1">
        <v>0.68038855500000006</v>
      </c>
    </row>
    <row r="2075" spans="1:19" s="1" customFormat="1" x14ac:dyDescent="0.25">
      <c r="A2075" s="1" t="s">
        <v>214</v>
      </c>
      <c r="B2075" s="1">
        <v>33.53</v>
      </c>
      <c r="C2075" s="1">
        <v>35.049999999999997</v>
      </c>
      <c r="N2075" s="1" t="s">
        <v>153</v>
      </c>
      <c r="Q2075" s="1">
        <v>1.98</v>
      </c>
      <c r="R2075" s="1">
        <v>21.545637575000001</v>
      </c>
      <c r="S2075" s="1">
        <v>0.73708760124999995</v>
      </c>
    </row>
    <row r="2076" spans="1:19" s="1" customFormat="1" x14ac:dyDescent="0.25">
      <c r="A2076" s="1" t="s">
        <v>214</v>
      </c>
      <c r="B2076" s="1">
        <v>35.049999999999997</v>
      </c>
      <c r="C2076" s="1">
        <v>36.58</v>
      </c>
      <c r="N2076" s="1" t="s">
        <v>153</v>
      </c>
      <c r="Q2076" s="1">
        <v>1.19</v>
      </c>
      <c r="R2076" s="1">
        <v>62.085455643750002</v>
      </c>
      <c r="S2076" s="1">
        <v>1.1623304481250001</v>
      </c>
    </row>
    <row r="2077" spans="1:19" s="1" customFormat="1" x14ac:dyDescent="0.25">
      <c r="A2077" s="1" t="s">
        <v>214</v>
      </c>
      <c r="B2077" s="1">
        <v>36.58</v>
      </c>
      <c r="C2077" s="1">
        <v>38.1</v>
      </c>
      <c r="N2077" s="1" t="s">
        <v>153</v>
      </c>
      <c r="Q2077" s="1">
        <v>1.25</v>
      </c>
      <c r="R2077" s="1">
        <v>24.947580350000003</v>
      </c>
      <c r="S2077" s="1">
        <v>0.96388378625000015</v>
      </c>
    </row>
    <row r="2078" spans="1:19" s="1" customFormat="1" x14ac:dyDescent="0.25">
      <c r="A2078" s="1" t="s">
        <v>214</v>
      </c>
      <c r="B2078" s="1">
        <v>38.1</v>
      </c>
      <c r="C2078" s="1">
        <v>39.619999999999997</v>
      </c>
      <c r="N2078" s="1" t="s">
        <v>153</v>
      </c>
      <c r="Q2078" s="1">
        <v>2.85</v>
      </c>
      <c r="R2078" s="1">
        <v>56.415551018750001</v>
      </c>
      <c r="S2078" s="1">
        <v>0.99223330937500009</v>
      </c>
    </row>
    <row r="2079" spans="1:19" s="1" customFormat="1" x14ac:dyDescent="0.25">
      <c r="A2079" s="1" t="s">
        <v>214</v>
      </c>
      <c r="B2079" s="1">
        <v>39.619999999999997</v>
      </c>
      <c r="C2079" s="1">
        <v>42.67</v>
      </c>
      <c r="N2079" s="1" t="s">
        <v>153</v>
      </c>
      <c r="Q2079" s="1">
        <v>0.52</v>
      </c>
      <c r="R2079" s="1">
        <v>43.941760843750004</v>
      </c>
      <c r="S2079" s="1">
        <v>0.68038855500000006</v>
      </c>
    </row>
    <row r="2080" spans="1:19" s="1" customFormat="1" x14ac:dyDescent="0.25">
      <c r="A2080" s="1" t="s">
        <v>214</v>
      </c>
      <c r="B2080" s="1">
        <v>42.67</v>
      </c>
      <c r="C2080" s="1">
        <v>45.72</v>
      </c>
      <c r="N2080" s="1" t="s">
        <v>55</v>
      </c>
      <c r="Q2080" s="1">
        <v>0.16</v>
      </c>
      <c r="R2080" s="1">
        <v>6.5203903187500005</v>
      </c>
      <c r="S2080" s="1">
        <v>0</v>
      </c>
    </row>
    <row r="2081" spans="1:19" s="1" customFormat="1" x14ac:dyDescent="0.25">
      <c r="A2081" s="1" t="s">
        <v>214</v>
      </c>
      <c r="B2081" s="1">
        <v>45.72</v>
      </c>
      <c r="C2081" s="1">
        <v>47.24</v>
      </c>
      <c r="N2081" s="1" t="s">
        <v>55</v>
      </c>
      <c r="Q2081" s="1">
        <v>0.16</v>
      </c>
      <c r="R2081" s="1">
        <v>2.5514570812500001</v>
      </c>
      <c r="S2081" s="1">
        <v>0</v>
      </c>
    </row>
    <row r="2082" spans="1:19" s="1" customFormat="1" x14ac:dyDescent="0.25">
      <c r="A2082" s="1" t="s">
        <v>214</v>
      </c>
      <c r="B2082" s="1">
        <v>47.24</v>
      </c>
      <c r="C2082" s="1">
        <v>50.29</v>
      </c>
      <c r="N2082" s="1" t="s">
        <v>55</v>
      </c>
      <c r="Q2082" s="1">
        <v>7.0000000000000007E-2</v>
      </c>
      <c r="R2082" s="1">
        <v>0.56699046250000007</v>
      </c>
      <c r="S2082" s="1">
        <v>0</v>
      </c>
    </row>
    <row r="2083" spans="1:19" s="1" customFormat="1" x14ac:dyDescent="0.25">
      <c r="A2083" s="1" t="s">
        <v>214</v>
      </c>
      <c r="B2083" s="1">
        <v>50.29</v>
      </c>
      <c r="C2083" s="1">
        <v>51.82</v>
      </c>
      <c r="N2083" s="1" t="s">
        <v>55</v>
      </c>
      <c r="Q2083" s="1">
        <v>7.0000000000000007E-2</v>
      </c>
      <c r="R2083" s="1">
        <v>0</v>
      </c>
      <c r="S2083" s="1">
        <v>0</v>
      </c>
    </row>
    <row r="2084" spans="1:19" s="1" customFormat="1" x14ac:dyDescent="0.25">
      <c r="A2084" s="1" t="s">
        <v>215</v>
      </c>
      <c r="B2084" s="1">
        <v>0</v>
      </c>
      <c r="C2084" s="1">
        <v>3.05</v>
      </c>
      <c r="N2084" s="1" t="s">
        <v>150</v>
      </c>
      <c r="Q2084" s="1">
        <v>0.09</v>
      </c>
      <c r="R2084" s="1">
        <v>0.56699046250000007</v>
      </c>
      <c r="S2084" s="1">
        <v>0.99223330937500009</v>
      </c>
    </row>
    <row r="2085" spans="1:19" s="1" customFormat="1" x14ac:dyDescent="0.25">
      <c r="A2085" s="1" t="s">
        <v>215</v>
      </c>
      <c r="B2085" s="1">
        <v>3.05</v>
      </c>
      <c r="C2085" s="1">
        <v>6.1</v>
      </c>
      <c r="N2085" s="1" t="s">
        <v>150</v>
      </c>
      <c r="Q2085" s="1">
        <v>0.09</v>
      </c>
      <c r="R2085" s="1">
        <v>1.4174761562500002</v>
      </c>
      <c r="S2085" s="1">
        <v>0</v>
      </c>
    </row>
    <row r="2086" spans="1:19" s="1" customFormat="1" x14ac:dyDescent="0.25">
      <c r="A2086" s="1" t="s">
        <v>215</v>
      </c>
      <c r="B2086" s="1">
        <v>6.1</v>
      </c>
      <c r="C2086" s="1">
        <v>9.14</v>
      </c>
      <c r="N2086" s="1" t="s">
        <v>150</v>
      </c>
      <c r="Q2086" s="1">
        <v>0.05</v>
      </c>
      <c r="R2086" s="1">
        <v>17.29320910625</v>
      </c>
      <c r="S2086" s="1">
        <v>0</v>
      </c>
    </row>
    <row r="2087" spans="1:19" s="1" customFormat="1" x14ac:dyDescent="0.25">
      <c r="A2087" s="1" t="s">
        <v>215</v>
      </c>
      <c r="B2087" s="1">
        <v>9.14</v>
      </c>
      <c r="C2087" s="1">
        <v>12.19</v>
      </c>
      <c r="N2087" s="1" t="s">
        <v>150</v>
      </c>
      <c r="Q2087" s="1">
        <v>0.05</v>
      </c>
      <c r="R2087" s="1">
        <v>0.28349523125000003</v>
      </c>
      <c r="S2087" s="1">
        <v>0</v>
      </c>
    </row>
    <row r="2088" spans="1:19" s="1" customFormat="1" x14ac:dyDescent="0.25">
      <c r="A2088" s="1" t="s">
        <v>215</v>
      </c>
      <c r="B2088" s="1">
        <v>12.19</v>
      </c>
      <c r="C2088" s="1">
        <v>15.24</v>
      </c>
      <c r="N2088" s="1" t="s">
        <v>153</v>
      </c>
      <c r="Q2088" s="1">
        <v>0.71</v>
      </c>
      <c r="R2088" s="1">
        <v>11.056314018750001</v>
      </c>
      <c r="S2088" s="1">
        <v>0</v>
      </c>
    </row>
    <row r="2089" spans="1:19" s="1" customFormat="1" x14ac:dyDescent="0.25">
      <c r="A2089" s="1" t="s">
        <v>215</v>
      </c>
      <c r="B2089" s="1">
        <v>15.24</v>
      </c>
      <c r="C2089" s="1">
        <v>16.760000000000002</v>
      </c>
      <c r="N2089" s="1" t="s">
        <v>153</v>
      </c>
      <c r="Q2089" s="1">
        <v>1.06</v>
      </c>
      <c r="R2089" s="1">
        <v>15.025247256250001</v>
      </c>
      <c r="S2089" s="1">
        <v>0.19844666187500001</v>
      </c>
    </row>
    <row r="2090" spans="1:19" s="1" customFormat="1" x14ac:dyDescent="0.25">
      <c r="A2090" s="1" t="s">
        <v>215</v>
      </c>
      <c r="B2090" s="1">
        <v>16.760000000000002</v>
      </c>
      <c r="C2090" s="1">
        <v>18.29</v>
      </c>
      <c r="N2090" s="1" t="s">
        <v>153</v>
      </c>
      <c r="Q2090" s="1">
        <v>1.04</v>
      </c>
      <c r="R2090" s="1">
        <v>24.09709465625</v>
      </c>
      <c r="S2090" s="1">
        <v>0.36854380062499997</v>
      </c>
    </row>
    <row r="2091" spans="1:19" s="1" customFormat="1" x14ac:dyDescent="0.25">
      <c r="A2091" s="1" t="s">
        <v>215</v>
      </c>
      <c r="B2091" s="1">
        <v>18.29</v>
      </c>
      <c r="C2091" s="1">
        <v>19.809999999999999</v>
      </c>
      <c r="N2091" s="1" t="s">
        <v>153</v>
      </c>
      <c r="Q2091" s="1">
        <v>2.02</v>
      </c>
      <c r="R2091" s="1">
        <v>38.271856218750003</v>
      </c>
      <c r="S2091" s="1">
        <v>0.28349523125000003</v>
      </c>
    </row>
    <row r="2092" spans="1:19" s="1" customFormat="1" x14ac:dyDescent="0.25">
      <c r="A2092" s="1" t="s">
        <v>215</v>
      </c>
      <c r="B2092" s="1">
        <v>19.809999999999999</v>
      </c>
      <c r="C2092" s="1">
        <v>21.34</v>
      </c>
      <c r="N2092" s="1" t="s">
        <v>153</v>
      </c>
      <c r="Q2092" s="1">
        <v>2.3199999999999998</v>
      </c>
      <c r="R2092" s="1">
        <v>5.6699046250000009</v>
      </c>
      <c r="S2092" s="1">
        <v>0.25514570812499998</v>
      </c>
    </row>
    <row r="2093" spans="1:19" s="1" customFormat="1" x14ac:dyDescent="0.25">
      <c r="A2093" s="1" t="s">
        <v>216</v>
      </c>
      <c r="B2093" s="1">
        <v>0</v>
      </c>
      <c r="C2093" s="1">
        <v>3.05</v>
      </c>
      <c r="N2093" s="1" t="s">
        <v>150</v>
      </c>
      <c r="Q2093" s="1">
        <v>0.1</v>
      </c>
      <c r="R2093" s="1">
        <v>2.5514570812500001</v>
      </c>
      <c r="S2093" s="1">
        <v>0</v>
      </c>
    </row>
    <row r="2094" spans="1:19" s="1" customFormat="1" x14ac:dyDescent="0.25">
      <c r="A2094" s="1" t="s">
        <v>216</v>
      </c>
      <c r="B2094" s="1">
        <v>3.05</v>
      </c>
      <c r="C2094" s="1">
        <v>6.1</v>
      </c>
      <c r="N2094" s="1" t="s">
        <v>150</v>
      </c>
      <c r="Q2094" s="1">
        <v>0.1</v>
      </c>
      <c r="R2094" s="1">
        <v>0</v>
      </c>
      <c r="S2094" s="1">
        <v>0</v>
      </c>
    </row>
    <row r="2095" spans="1:19" s="1" customFormat="1" x14ac:dyDescent="0.25">
      <c r="A2095" s="1" t="s">
        <v>216</v>
      </c>
      <c r="B2095" s="1">
        <v>6.1</v>
      </c>
      <c r="C2095" s="1">
        <v>9.14</v>
      </c>
      <c r="N2095" s="1" t="s">
        <v>150</v>
      </c>
      <c r="Q2095" s="1">
        <v>0.09</v>
      </c>
      <c r="R2095" s="1">
        <v>0</v>
      </c>
      <c r="S2095" s="1">
        <v>0</v>
      </c>
    </row>
    <row r="2096" spans="1:19" s="1" customFormat="1" x14ac:dyDescent="0.25">
      <c r="A2096" s="1" t="s">
        <v>216</v>
      </c>
      <c r="B2096" s="1">
        <v>9.14</v>
      </c>
      <c r="C2096" s="1">
        <v>12.19</v>
      </c>
      <c r="N2096" s="1" t="s">
        <v>150</v>
      </c>
      <c r="Q2096" s="1">
        <v>0.09</v>
      </c>
      <c r="R2096" s="1">
        <v>19.277675725000002</v>
      </c>
      <c r="S2096" s="1">
        <v>0.19844666187500001</v>
      </c>
    </row>
    <row r="2097" spans="1:19" s="1" customFormat="1" x14ac:dyDescent="0.25">
      <c r="A2097" s="1" t="s">
        <v>216</v>
      </c>
      <c r="B2097" s="1">
        <v>12.19</v>
      </c>
      <c r="C2097" s="1">
        <v>15.24</v>
      </c>
      <c r="N2097" s="1" t="s">
        <v>150</v>
      </c>
      <c r="Q2097" s="1">
        <v>7.0000000000000007E-2</v>
      </c>
      <c r="R2097" s="1">
        <v>68.889341193750013</v>
      </c>
      <c r="S2097" s="1">
        <v>0.39689332375000003</v>
      </c>
    </row>
    <row r="2098" spans="1:19" s="1" customFormat="1" x14ac:dyDescent="0.25">
      <c r="A2098" s="1" t="s">
        <v>216</v>
      </c>
      <c r="B2098" s="1">
        <v>15.24</v>
      </c>
      <c r="C2098" s="1">
        <v>18.29</v>
      </c>
      <c r="N2098" s="1" t="s">
        <v>150</v>
      </c>
      <c r="Q2098" s="1">
        <v>0.17</v>
      </c>
      <c r="R2098" s="1">
        <v>3.9689332375000004</v>
      </c>
      <c r="S2098" s="1">
        <v>0.53864093937500002</v>
      </c>
    </row>
    <row r="2099" spans="1:19" s="1" customFormat="1" x14ac:dyDescent="0.25">
      <c r="A2099" s="1" t="s">
        <v>216</v>
      </c>
      <c r="B2099" s="1">
        <v>24.38</v>
      </c>
      <c r="C2099" s="1">
        <v>25.91</v>
      </c>
      <c r="N2099" s="1" t="s">
        <v>153</v>
      </c>
      <c r="Q2099" s="1">
        <v>1.47</v>
      </c>
      <c r="R2099" s="1">
        <v>13.89126633125</v>
      </c>
      <c r="S2099" s="1">
        <v>0.28349523125000003</v>
      </c>
    </row>
    <row r="2100" spans="1:19" s="1" customFormat="1" x14ac:dyDescent="0.25">
      <c r="A2100" s="1" t="s">
        <v>216</v>
      </c>
      <c r="B2100" s="1">
        <v>25.91</v>
      </c>
      <c r="C2100" s="1">
        <v>27.43</v>
      </c>
      <c r="N2100" s="1" t="s">
        <v>153</v>
      </c>
      <c r="Q2100" s="1">
        <v>2.5</v>
      </c>
      <c r="R2100" s="1">
        <v>13.89126633125</v>
      </c>
      <c r="S2100" s="1">
        <v>0.28349523125000003</v>
      </c>
    </row>
    <row r="2101" spans="1:19" s="1" customFormat="1" x14ac:dyDescent="0.25">
      <c r="A2101" s="1" t="s">
        <v>216</v>
      </c>
      <c r="B2101" s="1">
        <v>27.43</v>
      </c>
      <c r="C2101" s="1">
        <v>28.96</v>
      </c>
      <c r="N2101" s="1" t="s">
        <v>153</v>
      </c>
      <c r="Q2101" s="1">
        <v>1.72</v>
      </c>
      <c r="R2101" s="1">
        <v>13.89126633125</v>
      </c>
      <c r="S2101" s="1">
        <v>0.28349523125000003</v>
      </c>
    </row>
    <row r="2102" spans="1:19" s="1" customFormat="1" x14ac:dyDescent="0.25">
      <c r="A2102" s="1" t="s">
        <v>216</v>
      </c>
      <c r="B2102" s="1">
        <v>28.96</v>
      </c>
      <c r="C2102" s="1">
        <v>30.48</v>
      </c>
      <c r="N2102" s="1" t="s">
        <v>153</v>
      </c>
      <c r="Q2102" s="1">
        <v>2.82</v>
      </c>
      <c r="R2102" s="1">
        <v>13.89126633125</v>
      </c>
      <c r="S2102" s="1">
        <v>0.28349523125000003</v>
      </c>
    </row>
    <row r="2103" spans="1:19" s="1" customFormat="1" x14ac:dyDescent="0.25">
      <c r="A2103" s="1" t="s">
        <v>216</v>
      </c>
      <c r="B2103" s="1">
        <v>30.48</v>
      </c>
      <c r="C2103" s="1">
        <v>32</v>
      </c>
      <c r="N2103" s="1" t="s">
        <v>153</v>
      </c>
      <c r="Q2103" s="1">
        <v>2.4</v>
      </c>
      <c r="R2103" s="1">
        <v>13.89126633125</v>
      </c>
      <c r="S2103" s="1">
        <v>0.28349523125000003</v>
      </c>
    </row>
    <row r="2104" spans="1:19" s="1" customFormat="1" x14ac:dyDescent="0.25">
      <c r="A2104" s="1" t="s">
        <v>216</v>
      </c>
      <c r="B2104" s="1">
        <v>32</v>
      </c>
      <c r="C2104" s="1">
        <v>33.53</v>
      </c>
      <c r="N2104" s="1" t="s">
        <v>153</v>
      </c>
      <c r="Q2104" s="1">
        <v>0.4</v>
      </c>
      <c r="R2104" s="1">
        <v>13.89126633125</v>
      </c>
      <c r="S2104" s="1">
        <v>0.28349523125000003</v>
      </c>
    </row>
    <row r="2105" spans="1:19" s="1" customFormat="1" x14ac:dyDescent="0.25">
      <c r="A2105" s="1" t="s">
        <v>216</v>
      </c>
      <c r="B2105" s="1">
        <v>33.53</v>
      </c>
      <c r="C2105" s="1">
        <v>35.049999999999997</v>
      </c>
      <c r="N2105" s="1" t="s">
        <v>153</v>
      </c>
      <c r="Q2105" s="1">
        <v>1.8</v>
      </c>
      <c r="R2105" s="1">
        <v>13.89126633125</v>
      </c>
      <c r="S2105" s="1">
        <v>0.28349523125000003</v>
      </c>
    </row>
    <row r="2106" spans="1:19" s="1" customFormat="1" x14ac:dyDescent="0.25">
      <c r="A2106" s="1" t="s">
        <v>216</v>
      </c>
      <c r="B2106" s="1">
        <v>35.049999999999997</v>
      </c>
      <c r="C2106" s="1">
        <v>36.58</v>
      </c>
      <c r="N2106" s="1" t="s">
        <v>153</v>
      </c>
      <c r="Q2106" s="1">
        <v>2.3199999999999998</v>
      </c>
      <c r="R2106" s="1">
        <v>13.89126633125</v>
      </c>
      <c r="S2106" s="1">
        <v>0.28349523125000003</v>
      </c>
    </row>
    <row r="2107" spans="1:19" s="1" customFormat="1" x14ac:dyDescent="0.25">
      <c r="A2107" s="1" t="s">
        <v>216</v>
      </c>
      <c r="B2107" s="1">
        <v>38.1</v>
      </c>
      <c r="C2107" s="1">
        <v>39.619999999999997</v>
      </c>
      <c r="N2107" s="1" t="s">
        <v>153</v>
      </c>
      <c r="Q2107" s="1">
        <v>1.85</v>
      </c>
      <c r="R2107" s="1">
        <v>40.256322837500001</v>
      </c>
      <c r="S2107" s="1">
        <v>0.36854380062499997</v>
      </c>
    </row>
    <row r="2108" spans="1:19" s="1" customFormat="1" x14ac:dyDescent="0.25">
      <c r="A2108" s="1" t="s">
        <v>216</v>
      </c>
      <c r="B2108" s="1">
        <v>39.619999999999997</v>
      </c>
      <c r="C2108" s="1">
        <v>42.37</v>
      </c>
      <c r="N2108" s="1" t="s">
        <v>153</v>
      </c>
      <c r="Q2108" s="1">
        <v>0.37</v>
      </c>
      <c r="R2108" s="1">
        <v>9.3553426312500001</v>
      </c>
      <c r="S2108" s="1">
        <v>0.25514570812499998</v>
      </c>
    </row>
    <row r="2109" spans="1:19" s="1" customFormat="1" x14ac:dyDescent="0.25">
      <c r="A2109" s="1" t="s">
        <v>217</v>
      </c>
      <c r="B2109" s="1">
        <v>0</v>
      </c>
      <c r="C2109" s="1">
        <v>3.05</v>
      </c>
      <c r="N2109" s="1" t="s">
        <v>150</v>
      </c>
      <c r="Q2109" s="1">
        <v>0.21</v>
      </c>
      <c r="R2109" s="1">
        <v>2.8349523125000005</v>
      </c>
      <c r="S2109" s="1">
        <v>0</v>
      </c>
    </row>
    <row r="2110" spans="1:19" s="1" customFormat="1" x14ac:dyDescent="0.25">
      <c r="A2110" s="1" t="s">
        <v>217</v>
      </c>
      <c r="B2110" s="1">
        <v>3.05</v>
      </c>
      <c r="C2110" s="1">
        <v>6.1</v>
      </c>
      <c r="N2110" s="1" t="s">
        <v>150</v>
      </c>
      <c r="Q2110" s="1">
        <v>0.21</v>
      </c>
      <c r="R2110" s="1">
        <v>0</v>
      </c>
      <c r="S2110" s="1">
        <v>0</v>
      </c>
    </row>
    <row r="2111" spans="1:19" s="1" customFormat="1" x14ac:dyDescent="0.25">
      <c r="A2111" s="1" t="s">
        <v>217</v>
      </c>
      <c r="B2111" s="1">
        <v>6.1</v>
      </c>
      <c r="C2111" s="1">
        <v>9.14</v>
      </c>
      <c r="N2111" s="1" t="s">
        <v>150</v>
      </c>
      <c r="Q2111" s="1">
        <v>0.28999999999999998</v>
      </c>
      <c r="R2111" s="1">
        <v>3.9689332375000004</v>
      </c>
      <c r="S2111" s="1">
        <v>0</v>
      </c>
    </row>
    <row r="2112" spans="1:19" s="1" customFormat="1" x14ac:dyDescent="0.25">
      <c r="A2112" s="1" t="s">
        <v>217</v>
      </c>
      <c r="B2112" s="1">
        <v>9.14</v>
      </c>
      <c r="C2112" s="1">
        <v>12.19</v>
      </c>
      <c r="N2112" s="1" t="s">
        <v>150</v>
      </c>
      <c r="Q2112" s="1">
        <v>0.28999999999999998</v>
      </c>
      <c r="R2112" s="1">
        <v>3.6854380062500001</v>
      </c>
      <c r="S2112" s="1">
        <v>0</v>
      </c>
    </row>
    <row r="2113" spans="1:19" s="1" customFormat="1" x14ac:dyDescent="0.25">
      <c r="A2113" s="1" t="s">
        <v>217</v>
      </c>
      <c r="B2113" s="1">
        <v>12.19</v>
      </c>
      <c r="C2113" s="1">
        <v>15.24</v>
      </c>
      <c r="N2113" s="1" t="s">
        <v>150</v>
      </c>
      <c r="Q2113" s="1">
        <v>0.36</v>
      </c>
      <c r="R2113" s="1">
        <v>10.7728187875</v>
      </c>
      <c r="S2113" s="1">
        <v>0</v>
      </c>
    </row>
    <row r="2114" spans="1:19" s="1" customFormat="1" x14ac:dyDescent="0.25">
      <c r="A2114" s="1" t="s">
        <v>217</v>
      </c>
      <c r="B2114" s="1">
        <v>15.24</v>
      </c>
      <c r="C2114" s="1">
        <v>16.760000000000002</v>
      </c>
      <c r="N2114" s="1" t="s">
        <v>150</v>
      </c>
      <c r="Q2114" s="1">
        <v>0.25</v>
      </c>
      <c r="R2114" s="1">
        <v>1.4174761562500002</v>
      </c>
      <c r="S2114" s="1">
        <v>0.14174761562500002</v>
      </c>
    </row>
    <row r="2115" spans="1:19" s="1" customFormat="1" x14ac:dyDescent="0.25">
      <c r="A2115" s="1" t="s">
        <v>217</v>
      </c>
      <c r="B2115" s="1">
        <v>16.760000000000002</v>
      </c>
      <c r="C2115" s="1">
        <v>18.29</v>
      </c>
      <c r="N2115" s="1" t="s">
        <v>150</v>
      </c>
      <c r="Q2115" s="1">
        <v>0.55000000000000004</v>
      </c>
      <c r="R2115" s="1">
        <v>5.1029141625000003</v>
      </c>
      <c r="S2115" s="1">
        <v>0.19844666187500001</v>
      </c>
    </row>
    <row r="2116" spans="1:19" s="1" customFormat="1" x14ac:dyDescent="0.25">
      <c r="A2116" s="1" t="s">
        <v>217</v>
      </c>
      <c r="B2116" s="1">
        <v>18.29</v>
      </c>
      <c r="C2116" s="1">
        <v>19.809999999999999</v>
      </c>
      <c r="N2116" s="1" t="s">
        <v>153</v>
      </c>
      <c r="Q2116" s="1">
        <v>1.1000000000000001</v>
      </c>
      <c r="R2116" s="1">
        <v>12.190294943750001</v>
      </c>
      <c r="S2116" s="1">
        <v>0</v>
      </c>
    </row>
    <row r="2117" spans="1:19" s="1" customFormat="1" x14ac:dyDescent="0.25">
      <c r="A2117" s="1" t="s">
        <v>217</v>
      </c>
      <c r="B2117" s="1">
        <v>19.809999999999999</v>
      </c>
      <c r="C2117" s="1">
        <v>21.34</v>
      </c>
      <c r="N2117" s="1" t="s">
        <v>153</v>
      </c>
      <c r="Q2117" s="1">
        <v>2.1</v>
      </c>
      <c r="R2117" s="1">
        <v>0</v>
      </c>
      <c r="S2117" s="1">
        <v>0</v>
      </c>
    </row>
    <row r="2118" spans="1:19" s="1" customFormat="1" x14ac:dyDescent="0.25">
      <c r="A2118" s="1" t="s">
        <v>217</v>
      </c>
      <c r="B2118" s="1">
        <v>21.34</v>
      </c>
      <c r="C2118" s="1">
        <v>22.86</v>
      </c>
      <c r="N2118" s="1" t="s">
        <v>153</v>
      </c>
      <c r="Q2118" s="1">
        <v>2.4</v>
      </c>
      <c r="R2118" s="1">
        <v>20.411656650000001</v>
      </c>
      <c r="S2118" s="1">
        <v>1.1339809250000001</v>
      </c>
    </row>
    <row r="2119" spans="1:19" s="1" customFormat="1" x14ac:dyDescent="0.25">
      <c r="A2119" s="1" t="s">
        <v>217</v>
      </c>
      <c r="B2119" s="1">
        <v>22.86</v>
      </c>
      <c r="C2119" s="1">
        <v>24.38</v>
      </c>
      <c r="N2119" s="1" t="s">
        <v>153</v>
      </c>
      <c r="Q2119" s="1">
        <v>1.22</v>
      </c>
      <c r="R2119" s="1">
        <v>10.48932355625</v>
      </c>
      <c r="S2119" s="1">
        <v>0.96388378625000015</v>
      </c>
    </row>
    <row r="2120" spans="1:19" s="1" customFormat="1" x14ac:dyDescent="0.25">
      <c r="A2120" s="1" t="s">
        <v>217</v>
      </c>
      <c r="B2120" s="1">
        <v>24.38</v>
      </c>
      <c r="C2120" s="1">
        <v>25.91</v>
      </c>
      <c r="N2120" s="1" t="s">
        <v>153</v>
      </c>
      <c r="Q2120" s="1">
        <v>3.65</v>
      </c>
      <c r="R2120" s="1">
        <v>13.040780637500001</v>
      </c>
      <c r="S2120" s="1">
        <v>0.96388378625000015</v>
      </c>
    </row>
    <row r="2121" spans="1:19" s="1" customFormat="1" x14ac:dyDescent="0.25">
      <c r="A2121" s="1" t="s">
        <v>217</v>
      </c>
      <c r="B2121" s="1">
        <v>25.91</v>
      </c>
      <c r="C2121" s="1">
        <v>27.43</v>
      </c>
      <c r="N2121" s="1" t="s">
        <v>153</v>
      </c>
      <c r="Q2121" s="1">
        <v>2.54</v>
      </c>
      <c r="R2121" s="1">
        <v>15.592237718750003</v>
      </c>
      <c r="S2121" s="1">
        <v>0.70873807812500011</v>
      </c>
    </row>
    <row r="2122" spans="1:19" s="1" customFormat="1" x14ac:dyDescent="0.25">
      <c r="A2122" s="1" t="s">
        <v>217</v>
      </c>
      <c r="B2122" s="1">
        <v>27.43</v>
      </c>
      <c r="C2122" s="1">
        <v>28.96</v>
      </c>
      <c r="N2122" s="1" t="s">
        <v>153</v>
      </c>
      <c r="Q2122" s="1">
        <v>1.1399999999999999</v>
      </c>
      <c r="R2122" s="1">
        <v>5.3864093937500002</v>
      </c>
      <c r="S2122" s="1">
        <v>0.39689332375000003</v>
      </c>
    </row>
    <row r="2123" spans="1:19" s="1" customFormat="1" x14ac:dyDescent="0.25">
      <c r="A2123" s="1" t="s">
        <v>217</v>
      </c>
      <c r="B2123" s="1">
        <v>28.96</v>
      </c>
      <c r="C2123" s="1">
        <v>30.48</v>
      </c>
      <c r="N2123" s="1" t="s">
        <v>153</v>
      </c>
      <c r="Q2123" s="1">
        <v>3.3</v>
      </c>
      <c r="R2123" s="1">
        <v>26.932046968750001</v>
      </c>
      <c r="S2123" s="1">
        <v>0.68038855500000006</v>
      </c>
    </row>
    <row r="2124" spans="1:19" s="1" customFormat="1" x14ac:dyDescent="0.25">
      <c r="A2124" s="1" t="s">
        <v>217</v>
      </c>
      <c r="B2124" s="1">
        <v>30.48</v>
      </c>
      <c r="C2124" s="1">
        <v>31.39</v>
      </c>
      <c r="N2124" s="1" t="s">
        <v>153</v>
      </c>
      <c r="Q2124" s="1">
        <v>2.1</v>
      </c>
      <c r="R2124" s="1">
        <v>39.97282760625</v>
      </c>
      <c r="S2124" s="1">
        <v>0.14174761562500002</v>
      </c>
    </row>
    <row r="2125" spans="1:19" s="1" customFormat="1" x14ac:dyDescent="0.25">
      <c r="A2125" s="1" t="s">
        <v>217</v>
      </c>
      <c r="B2125" s="1">
        <v>31.39</v>
      </c>
      <c r="C2125" s="1">
        <v>33.53</v>
      </c>
      <c r="N2125" s="1" t="s">
        <v>55</v>
      </c>
      <c r="Q2125" s="1">
        <v>0.27</v>
      </c>
      <c r="R2125" s="1">
        <v>9.9223330937499998</v>
      </c>
      <c r="S2125" s="1">
        <v>0</v>
      </c>
    </row>
    <row r="2126" spans="1:19" s="1" customFormat="1" x14ac:dyDescent="0.25">
      <c r="A2126" s="1" t="s">
        <v>218</v>
      </c>
      <c r="B2126" s="1">
        <v>0</v>
      </c>
      <c r="C2126" s="1">
        <v>3.05</v>
      </c>
      <c r="N2126" s="1" t="s">
        <v>55</v>
      </c>
      <c r="Q2126" s="1">
        <v>0.06</v>
      </c>
      <c r="R2126" s="1">
        <v>11.056314018750001</v>
      </c>
      <c r="S2126" s="1">
        <v>0</v>
      </c>
    </row>
    <row r="2127" spans="1:19" s="1" customFormat="1" x14ac:dyDescent="0.25">
      <c r="A2127" s="1" t="s">
        <v>218</v>
      </c>
      <c r="B2127" s="1">
        <v>3.05</v>
      </c>
      <c r="C2127" s="1">
        <v>6.1</v>
      </c>
      <c r="N2127" s="1" t="s">
        <v>55</v>
      </c>
      <c r="Q2127" s="1">
        <v>0.04</v>
      </c>
      <c r="R2127" s="1">
        <v>2.8349523125000005</v>
      </c>
      <c r="S2127" s="1">
        <v>0</v>
      </c>
    </row>
    <row r="2128" spans="1:19" s="1" customFormat="1" x14ac:dyDescent="0.25">
      <c r="A2128" s="1" t="s">
        <v>218</v>
      </c>
      <c r="B2128" s="1">
        <v>6.1</v>
      </c>
      <c r="C2128" s="1">
        <v>8.84</v>
      </c>
      <c r="N2128" s="1" t="s">
        <v>150</v>
      </c>
      <c r="Q2128" s="1">
        <v>0.04</v>
      </c>
      <c r="R2128" s="1">
        <v>1.4174761562500002</v>
      </c>
      <c r="S2128" s="1">
        <v>0</v>
      </c>
    </row>
    <row r="2129" spans="1:19" s="1" customFormat="1" x14ac:dyDescent="0.25">
      <c r="A2129" s="1" t="s">
        <v>218</v>
      </c>
      <c r="B2129" s="1">
        <v>10.97</v>
      </c>
      <c r="C2129" s="1">
        <v>12.5</v>
      </c>
      <c r="N2129" s="1" t="s">
        <v>150</v>
      </c>
      <c r="Q2129" s="1">
        <v>0.04</v>
      </c>
      <c r="R2129" s="1">
        <v>0</v>
      </c>
      <c r="S2129" s="1">
        <v>0</v>
      </c>
    </row>
    <row r="2130" spans="1:19" s="1" customFormat="1" x14ac:dyDescent="0.25">
      <c r="A2130" s="1" t="s">
        <v>218</v>
      </c>
      <c r="B2130" s="1">
        <v>12.5</v>
      </c>
      <c r="C2130" s="1">
        <v>13.72</v>
      </c>
      <c r="N2130" s="1" t="s">
        <v>150</v>
      </c>
      <c r="Q2130" s="1">
        <v>0.11</v>
      </c>
      <c r="R2130" s="1">
        <v>0</v>
      </c>
      <c r="S2130" s="1">
        <v>0</v>
      </c>
    </row>
    <row r="2131" spans="1:19" s="1" customFormat="1" x14ac:dyDescent="0.25">
      <c r="A2131" s="1" t="s">
        <v>218</v>
      </c>
      <c r="B2131" s="1">
        <v>13.72</v>
      </c>
      <c r="C2131" s="1">
        <v>15.24</v>
      </c>
      <c r="N2131" s="1" t="s">
        <v>150</v>
      </c>
      <c r="Q2131" s="1">
        <v>0.15</v>
      </c>
      <c r="R2131" s="1">
        <v>0</v>
      </c>
      <c r="S2131" s="1">
        <v>0</v>
      </c>
    </row>
    <row r="2132" spans="1:19" s="1" customFormat="1" x14ac:dyDescent="0.25">
      <c r="A2132" s="1" t="s">
        <v>218</v>
      </c>
      <c r="B2132" s="1">
        <v>15.24</v>
      </c>
      <c r="C2132" s="1">
        <v>16.760000000000002</v>
      </c>
      <c r="N2132" s="1" t="s">
        <v>150</v>
      </c>
      <c r="Q2132" s="1">
        <v>0.14000000000000001</v>
      </c>
      <c r="R2132" s="1">
        <v>2.5514570812500001</v>
      </c>
      <c r="S2132" s="1">
        <v>0</v>
      </c>
    </row>
    <row r="2133" spans="1:19" s="1" customFormat="1" x14ac:dyDescent="0.25">
      <c r="A2133" s="1" t="s">
        <v>218</v>
      </c>
      <c r="B2133" s="1">
        <v>16.760000000000002</v>
      </c>
      <c r="C2133" s="1">
        <v>18.29</v>
      </c>
      <c r="N2133" s="1" t="s">
        <v>150</v>
      </c>
      <c r="Q2133" s="1">
        <v>0.22</v>
      </c>
      <c r="R2133" s="1">
        <v>2.5514570812500001</v>
      </c>
      <c r="S2133" s="1">
        <v>0</v>
      </c>
    </row>
    <row r="2134" spans="1:19" s="1" customFormat="1" x14ac:dyDescent="0.25">
      <c r="A2134" s="1" t="s">
        <v>219</v>
      </c>
      <c r="B2134" s="1">
        <v>24.08</v>
      </c>
      <c r="C2134" s="1">
        <v>27.43</v>
      </c>
      <c r="N2134" s="1" t="s">
        <v>150</v>
      </c>
      <c r="Q2134" s="1">
        <v>0.1</v>
      </c>
      <c r="R2134" s="1">
        <v>5.9533998562499999</v>
      </c>
      <c r="S2134" s="1">
        <v>0</v>
      </c>
    </row>
    <row r="2135" spans="1:19" s="1" customFormat="1" x14ac:dyDescent="0.25">
      <c r="A2135" s="1" t="s">
        <v>219</v>
      </c>
      <c r="B2135" s="1">
        <v>27.43</v>
      </c>
      <c r="C2135" s="1">
        <v>30.48</v>
      </c>
      <c r="N2135" s="1" t="s">
        <v>150</v>
      </c>
      <c r="Q2135" s="1">
        <v>0.2</v>
      </c>
      <c r="R2135" s="1">
        <v>6.8038855500000004</v>
      </c>
      <c r="S2135" s="1">
        <v>0</v>
      </c>
    </row>
    <row r="2136" spans="1:19" s="1" customFormat="1" x14ac:dyDescent="0.25">
      <c r="A2136" s="1" t="s">
        <v>219</v>
      </c>
      <c r="B2136" s="1">
        <v>30.48</v>
      </c>
      <c r="C2136" s="1">
        <v>33.53</v>
      </c>
      <c r="N2136" s="1" t="s">
        <v>150</v>
      </c>
      <c r="Q2136" s="1">
        <v>0.3</v>
      </c>
      <c r="R2136" s="1">
        <v>0</v>
      </c>
      <c r="S2136" s="1">
        <v>0</v>
      </c>
    </row>
    <row r="2137" spans="1:19" s="1" customFormat="1" x14ac:dyDescent="0.25">
      <c r="A2137" s="1" t="s">
        <v>219</v>
      </c>
      <c r="B2137" s="1">
        <v>33.53</v>
      </c>
      <c r="C2137" s="1">
        <v>36.58</v>
      </c>
      <c r="N2137" s="1" t="s">
        <v>150</v>
      </c>
      <c r="Q2137" s="1">
        <v>0.55000000000000004</v>
      </c>
      <c r="R2137" s="1">
        <v>3.9689332375000004</v>
      </c>
      <c r="S2137" s="1">
        <v>0</v>
      </c>
    </row>
    <row r="2138" spans="1:19" s="1" customFormat="1" x14ac:dyDescent="0.25">
      <c r="A2138" s="1" t="s">
        <v>219</v>
      </c>
      <c r="B2138" s="1">
        <v>36.58</v>
      </c>
      <c r="C2138" s="1">
        <v>39.619999999999997</v>
      </c>
      <c r="N2138" s="1" t="s">
        <v>150</v>
      </c>
      <c r="Q2138" s="1">
        <v>0.24</v>
      </c>
      <c r="R2138" s="1">
        <v>20.978647112499999</v>
      </c>
      <c r="S2138" s="1">
        <v>0</v>
      </c>
    </row>
    <row r="2139" spans="1:19" s="1" customFormat="1" x14ac:dyDescent="0.25">
      <c r="A2139" s="1" t="s">
        <v>219</v>
      </c>
      <c r="B2139" s="1">
        <v>39.619999999999997</v>
      </c>
      <c r="C2139" s="1">
        <v>42.67</v>
      </c>
      <c r="N2139" s="1" t="s">
        <v>150</v>
      </c>
      <c r="Q2139" s="1">
        <v>0.15</v>
      </c>
      <c r="R2139" s="1">
        <v>7.3708760125000001</v>
      </c>
      <c r="S2139" s="1">
        <v>0</v>
      </c>
    </row>
    <row r="2140" spans="1:19" s="1" customFormat="1" x14ac:dyDescent="0.25">
      <c r="A2140" s="1" t="s">
        <v>219</v>
      </c>
      <c r="B2140" s="1">
        <v>42.67</v>
      </c>
      <c r="C2140" s="1">
        <v>45.72</v>
      </c>
      <c r="N2140" s="1" t="s">
        <v>150</v>
      </c>
      <c r="Q2140" s="1">
        <v>0.3</v>
      </c>
      <c r="R2140" s="1">
        <v>5.6699046250000009</v>
      </c>
      <c r="S2140" s="1">
        <v>0</v>
      </c>
    </row>
    <row r="2141" spans="1:19" s="1" customFormat="1" x14ac:dyDescent="0.25">
      <c r="A2141" s="1" t="s">
        <v>219</v>
      </c>
      <c r="B2141" s="1">
        <v>45.72</v>
      </c>
      <c r="C2141" s="1">
        <v>48.77</v>
      </c>
      <c r="N2141" s="1" t="s">
        <v>150</v>
      </c>
      <c r="Q2141" s="1">
        <v>0.17</v>
      </c>
      <c r="R2141" s="1">
        <v>16.726218643749998</v>
      </c>
      <c r="S2141" s="1">
        <v>0.28349523125000003</v>
      </c>
    </row>
    <row r="2142" spans="1:19" s="1" customFormat="1" x14ac:dyDescent="0.25">
      <c r="A2142" s="1" t="s">
        <v>219</v>
      </c>
      <c r="B2142" s="1">
        <v>48.77</v>
      </c>
      <c r="C2142" s="1">
        <v>51.82</v>
      </c>
      <c r="N2142" s="1" t="s">
        <v>150</v>
      </c>
      <c r="Q2142" s="1">
        <v>0.26</v>
      </c>
      <c r="R2142" s="1">
        <v>10.205828325000001</v>
      </c>
      <c r="S2142" s="1">
        <v>0</v>
      </c>
    </row>
    <row r="2143" spans="1:19" s="1" customFormat="1" x14ac:dyDescent="0.25">
      <c r="A2143" s="1" t="s">
        <v>219</v>
      </c>
      <c r="B2143" s="1">
        <v>51.82</v>
      </c>
      <c r="C2143" s="1">
        <v>54.86</v>
      </c>
      <c r="N2143" s="1" t="s">
        <v>150</v>
      </c>
      <c r="Q2143" s="1">
        <v>0.5</v>
      </c>
      <c r="R2143" s="1">
        <v>4.8194189312500004</v>
      </c>
      <c r="S2143" s="1">
        <v>0</v>
      </c>
    </row>
    <row r="2144" spans="1:19" s="1" customFormat="1" x14ac:dyDescent="0.25">
      <c r="A2144" s="1" t="s">
        <v>219</v>
      </c>
      <c r="B2144" s="1">
        <v>54.86</v>
      </c>
      <c r="C2144" s="1">
        <v>56.39</v>
      </c>
      <c r="N2144" s="1" t="s">
        <v>150</v>
      </c>
      <c r="Q2144" s="1">
        <v>0.52</v>
      </c>
      <c r="R2144" s="1">
        <v>6.5203903187500005</v>
      </c>
      <c r="S2144" s="1">
        <v>0</v>
      </c>
    </row>
    <row r="2145" spans="1:19" s="1" customFormat="1" x14ac:dyDescent="0.25">
      <c r="A2145" s="1" t="s">
        <v>219</v>
      </c>
      <c r="B2145" s="1">
        <v>56.39</v>
      </c>
      <c r="C2145" s="1">
        <v>57.91</v>
      </c>
      <c r="N2145" s="1" t="s">
        <v>153</v>
      </c>
      <c r="Q2145" s="1">
        <v>0.8</v>
      </c>
      <c r="R2145" s="1">
        <v>4.5359237000000006</v>
      </c>
      <c r="S2145" s="1">
        <v>0</v>
      </c>
    </row>
    <row r="2146" spans="1:19" s="1" customFormat="1" x14ac:dyDescent="0.25">
      <c r="A2146" s="1" t="s">
        <v>219</v>
      </c>
      <c r="B2146" s="1">
        <v>57.91</v>
      </c>
      <c r="C2146" s="1">
        <v>59.44</v>
      </c>
      <c r="N2146" s="1" t="s">
        <v>153</v>
      </c>
      <c r="Q2146" s="1">
        <v>1.22</v>
      </c>
      <c r="R2146" s="1">
        <v>1.7009713875000001</v>
      </c>
      <c r="S2146" s="1">
        <v>0</v>
      </c>
    </row>
    <row r="2147" spans="1:19" s="1" customFormat="1" x14ac:dyDescent="0.25">
      <c r="A2147" s="1" t="s">
        <v>219</v>
      </c>
      <c r="B2147" s="1">
        <v>59.44</v>
      </c>
      <c r="C2147" s="1">
        <v>60.96</v>
      </c>
      <c r="N2147" s="1" t="s">
        <v>153</v>
      </c>
      <c r="Q2147" s="1">
        <v>1.62</v>
      </c>
      <c r="R2147" s="1">
        <v>30.900980206250004</v>
      </c>
      <c r="S2147" s="1">
        <v>0.39689332375000003</v>
      </c>
    </row>
    <row r="2148" spans="1:19" s="1" customFormat="1" x14ac:dyDescent="0.25">
      <c r="A2148" s="1" t="s">
        <v>219</v>
      </c>
      <c r="B2148" s="1">
        <v>60.96</v>
      </c>
      <c r="C2148" s="1">
        <v>62.48</v>
      </c>
      <c r="N2148" s="1" t="s">
        <v>153</v>
      </c>
      <c r="Q2148" s="1">
        <v>2.37</v>
      </c>
      <c r="R2148" s="1">
        <v>20.978647112499999</v>
      </c>
      <c r="S2148" s="1">
        <v>0</v>
      </c>
    </row>
    <row r="2149" spans="1:19" s="1" customFormat="1" x14ac:dyDescent="0.25">
      <c r="A2149" s="1" t="s">
        <v>219</v>
      </c>
      <c r="B2149" s="1">
        <v>62.48</v>
      </c>
      <c r="C2149" s="1">
        <v>64.010000000000005</v>
      </c>
      <c r="N2149" s="1" t="s">
        <v>153</v>
      </c>
      <c r="Q2149" s="1">
        <v>1.35</v>
      </c>
      <c r="R2149" s="1">
        <v>35.436903906250002</v>
      </c>
      <c r="S2149" s="1">
        <v>0</v>
      </c>
    </row>
    <row r="2150" spans="1:19" s="1" customFormat="1" x14ac:dyDescent="0.25">
      <c r="A2150" s="1" t="s">
        <v>219</v>
      </c>
      <c r="B2150" s="1">
        <v>64.010000000000005</v>
      </c>
      <c r="C2150" s="1">
        <v>65.53</v>
      </c>
      <c r="N2150" s="1" t="s">
        <v>153</v>
      </c>
      <c r="Q2150" s="1">
        <v>1.22</v>
      </c>
      <c r="R2150" s="1">
        <v>30.333989743750003</v>
      </c>
      <c r="S2150" s="1">
        <v>0</v>
      </c>
    </row>
    <row r="2151" spans="1:19" s="1" customFormat="1" x14ac:dyDescent="0.25">
      <c r="A2151" s="1" t="s">
        <v>219</v>
      </c>
      <c r="B2151" s="1">
        <v>68.88</v>
      </c>
      <c r="C2151" s="1">
        <v>71.02</v>
      </c>
      <c r="N2151" s="1" t="s">
        <v>55</v>
      </c>
      <c r="Q2151" s="1">
        <v>0.2</v>
      </c>
      <c r="R2151" s="1">
        <v>0.56699046250000007</v>
      </c>
      <c r="S2151" s="1">
        <v>0</v>
      </c>
    </row>
    <row r="2152" spans="1:19" s="1" customFormat="1" x14ac:dyDescent="0.25">
      <c r="A2152" s="1" t="s">
        <v>219</v>
      </c>
      <c r="B2152" s="1">
        <v>71.02</v>
      </c>
      <c r="C2152" s="1">
        <v>73.459999999999994</v>
      </c>
      <c r="N2152" s="1" t="s">
        <v>55</v>
      </c>
      <c r="Q2152" s="1">
        <v>0.1</v>
      </c>
      <c r="R2152" s="1">
        <v>1.7009713875000001</v>
      </c>
      <c r="S2152" s="1">
        <v>0</v>
      </c>
    </row>
    <row r="2153" spans="1:19" s="1" customFormat="1" x14ac:dyDescent="0.25">
      <c r="A2153" s="1" t="s">
        <v>220</v>
      </c>
      <c r="B2153" s="1">
        <v>0</v>
      </c>
      <c r="C2153" s="1">
        <v>3.05</v>
      </c>
      <c r="N2153" s="1" t="s">
        <v>150</v>
      </c>
      <c r="Q2153" s="1">
        <v>0.15</v>
      </c>
      <c r="R2153" s="1">
        <v>6.2368950875000007</v>
      </c>
      <c r="S2153" s="1">
        <v>0.59533998562500001</v>
      </c>
    </row>
    <row r="2154" spans="1:19" s="1" customFormat="1" x14ac:dyDescent="0.25">
      <c r="A2154" s="1" t="s">
        <v>220</v>
      </c>
      <c r="B2154" s="1">
        <v>3.05</v>
      </c>
      <c r="C2154" s="1">
        <v>6.1</v>
      </c>
      <c r="N2154" s="1" t="s">
        <v>150</v>
      </c>
      <c r="Q2154" s="1">
        <v>0.1</v>
      </c>
      <c r="R2154" s="1">
        <v>0.85048569375000005</v>
      </c>
      <c r="S2154" s="1">
        <v>0.14174761562500002</v>
      </c>
    </row>
    <row r="2155" spans="1:19" s="1" customFormat="1" x14ac:dyDescent="0.25">
      <c r="A2155" s="1" t="s">
        <v>220</v>
      </c>
      <c r="B2155" s="1">
        <v>6.1</v>
      </c>
      <c r="C2155" s="1">
        <v>9.14</v>
      </c>
      <c r="N2155" s="1" t="s">
        <v>150</v>
      </c>
      <c r="Q2155" s="1">
        <v>0.12</v>
      </c>
      <c r="R2155" s="1">
        <v>0</v>
      </c>
      <c r="S2155" s="1">
        <v>0</v>
      </c>
    </row>
    <row r="2156" spans="1:19" s="1" customFormat="1" x14ac:dyDescent="0.25">
      <c r="A2156" s="1" t="s">
        <v>220</v>
      </c>
      <c r="B2156" s="1">
        <v>9.14</v>
      </c>
      <c r="C2156" s="1">
        <v>12.19</v>
      </c>
      <c r="N2156" s="1" t="s">
        <v>150</v>
      </c>
      <c r="Q2156" s="1">
        <v>0.2</v>
      </c>
      <c r="R2156" s="1">
        <v>4.5359237000000006</v>
      </c>
      <c r="S2156" s="1">
        <v>0</v>
      </c>
    </row>
    <row r="2157" spans="1:19" s="1" customFormat="1" x14ac:dyDescent="0.25">
      <c r="A2157" s="1" t="s">
        <v>220</v>
      </c>
      <c r="B2157" s="1">
        <v>12.19</v>
      </c>
      <c r="C2157" s="1">
        <v>15.24</v>
      </c>
      <c r="N2157" s="1" t="s">
        <v>150</v>
      </c>
      <c r="Q2157" s="1">
        <v>0.15</v>
      </c>
      <c r="R2157" s="1">
        <v>2.2679618500000003</v>
      </c>
      <c r="S2157" s="1">
        <v>0</v>
      </c>
    </row>
    <row r="2158" spans="1:19" s="1" customFormat="1" x14ac:dyDescent="0.25">
      <c r="A2158" s="1" t="s">
        <v>220</v>
      </c>
      <c r="B2158" s="1">
        <v>15.24</v>
      </c>
      <c r="C2158" s="1">
        <v>18.29</v>
      </c>
      <c r="N2158" s="1" t="s">
        <v>150</v>
      </c>
      <c r="Q2158" s="1">
        <v>0.34</v>
      </c>
      <c r="R2158" s="1">
        <v>3.9689332375000004</v>
      </c>
      <c r="S2158" s="1">
        <v>0</v>
      </c>
    </row>
    <row r="2159" spans="1:19" s="1" customFormat="1" x14ac:dyDescent="0.25">
      <c r="A2159" s="1" t="s">
        <v>220</v>
      </c>
      <c r="B2159" s="1">
        <v>18.29</v>
      </c>
      <c r="C2159" s="1">
        <v>21.34</v>
      </c>
      <c r="N2159" s="1" t="s">
        <v>150</v>
      </c>
      <c r="Q2159" s="1">
        <v>0.26</v>
      </c>
      <c r="R2159" s="1">
        <v>3.1184475437500003</v>
      </c>
      <c r="S2159" s="1">
        <v>0</v>
      </c>
    </row>
    <row r="2160" spans="1:19" s="1" customFormat="1" x14ac:dyDescent="0.25">
      <c r="A2160" s="1" t="s">
        <v>220</v>
      </c>
      <c r="B2160" s="1">
        <v>21.34</v>
      </c>
      <c r="C2160" s="1">
        <v>24.38</v>
      </c>
      <c r="N2160" s="1" t="s">
        <v>150</v>
      </c>
      <c r="Q2160" s="1">
        <v>0.36</v>
      </c>
      <c r="R2160" s="1">
        <v>5.3864093937500002</v>
      </c>
      <c r="S2160" s="1">
        <v>0</v>
      </c>
    </row>
    <row r="2161" spans="1:19" s="1" customFormat="1" x14ac:dyDescent="0.25">
      <c r="A2161" s="1" t="s">
        <v>220</v>
      </c>
      <c r="B2161" s="1">
        <v>24.38</v>
      </c>
      <c r="C2161" s="1">
        <v>26.21</v>
      </c>
      <c r="N2161" s="1" t="s">
        <v>150</v>
      </c>
      <c r="Q2161" s="1">
        <v>0.35</v>
      </c>
      <c r="R2161" s="1">
        <v>7.6543712437500009</v>
      </c>
      <c r="S2161" s="1">
        <v>0</v>
      </c>
    </row>
    <row r="2162" spans="1:19" s="1" customFormat="1" x14ac:dyDescent="0.25">
      <c r="A2162" s="1" t="s">
        <v>220</v>
      </c>
      <c r="B2162" s="1">
        <v>26.21</v>
      </c>
      <c r="C2162" s="1">
        <v>29.26</v>
      </c>
      <c r="N2162" s="1" t="s">
        <v>150</v>
      </c>
      <c r="Q2162" s="1">
        <v>0.54</v>
      </c>
      <c r="R2162" s="1">
        <v>11.9067997125</v>
      </c>
      <c r="S2162" s="1">
        <v>0</v>
      </c>
    </row>
    <row r="2163" spans="1:19" s="1" customFormat="1" x14ac:dyDescent="0.25">
      <c r="A2163" s="1" t="s">
        <v>220</v>
      </c>
      <c r="B2163" s="1">
        <v>29.26</v>
      </c>
      <c r="C2163" s="1">
        <v>32.31</v>
      </c>
      <c r="N2163" s="1" t="s">
        <v>150</v>
      </c>
      <c r="Q2163" s="1">
        <v>0.3</v>
      </c>
      <c r="R2163" s="1">
        <v>5.3864093937500002</v>
      </c>
      <c r="S2163" s="1">
        <v>0.14174761562500002</v>
      </c>
    </row>
    <row r="2164" spans="1:19" s="1" customFormat="1" x14ac:dyDescent="0.25">
      <c r="A2164" s="1" t="s">
        <v>220</v>
      </c>
      <c r="B2164" s="1">
        <v>32.31</v>
      </c>
      <c r="C2164" s="1">
        <v>35.36</v>
      </c>
      <c r="N2164" s="1" t="s">
        <v>150</v>
      </c>
      <c r="Q2164" s="1">
        <v>0.64</v>
      </c>
      <c r="R2164" s="1">
        <v>14.458256793750001</v>
      </c>
      <c r="S2164" s="1">
        <v>0</v>
      </c>
    </row>
    <row r="2165" spans="1:19" s="1" customFormat="1" x14ac:dyDescent="0.25">
      <c r="A2165" s="1" t="s">
        <v>220</v>
      </c>
      <c r="B2165" s="1">
        <v>35.36</v>
      </c>
      <c r="C2165" s="1">
        <v>39.01</v>
      </c>
      <c r="N2165" s="1" t="s">
        <v>150</v>
      </c>
      <c r="Q2165" s="1">
        <v>0.4</v>
      </c>
      <c r="R2165" s="1">
        <v>9.9223330937499998</v>
      </c>
      <c r="S2165" s="1">
        <v>0</v>
      </c>
    </row>
    <row r="2166" spans="1:19" s="1" customFormat="1" x14ac:dyDescent="0.25">
      <c r="A2166" s="1" t="s">
        <v>221</v>
      </c>
      <c r="B2166" s="1">
        <v>0</v>
      </c>
      <c r="C2166" s="1">
        <v>3.05</v>
      </c>
      <c r="N2166" s="1" t="s">
        <v>150</v>
      </c>
      <c r="Q2166" s="1">
        <v>0.65</v>
      </c>
      <c r="R2166" s="1">
        <v>12.473790175000001</v>
      </c>
      <c r="S2166" s="1">
        <v>0.36854380062499997</v>
      </c>
    </row>
    <row r="2167" spans="1:19" s="1" customFormat="1" x14ac:dyDescent="0.25">
      <c r="A2167" s="1" t="s">
        <v>221</v>
      </c>
      <c r="B2167" s="1">
        <v>3.05</v>
      </c>
      <c r="C2167" s="1">
        <v>6.1</v>
      </c>
      <c r="N2167" s="1" t="s">
        <v>150</v>
      </c>
      <c r="Q2167" s="1">
        <v>0.65</v>
      </c>
      <c r="R2167" s="1">
        <v>16.442723412500001</v>
      </c>
      <c r="S2167" s="1">
        <v>0</v>
      </c>
    </row>
    <row r="2168" spans="1:19" s="1" customFormat="1" x14ac:dyDescent="0.25">
      <c r="A2168" s="1" t="s">
        <v>221</v>
      </c>
      <c r="B2168" s="1">
        <v>6.1</v>
      </c>
      <c r="C2168" s="1">
        <v>9.14</v>
      </c>
      <c r="N2168" s="1" t="s">
        <v>150</v>
      </c>
      <c r="Q2168" s="1">
        <v>0.22</v>
      </c>
      <c r="R2168" s="1">
        <v>3.6854380062500001</v>
      </c>
      <c r="S2168" s="1">
        <v>0</v>
      </c>
    </row>
    <row r="2169" spans="1:19" s="1" customFormat="1" x14ac:dyDescent="0.25">
      <c r="A2169" s="1" t="s">
        <v>221</v>
      </c>
      <c r="B2169" s="1">
        <v>9.14</v>
      </c>
      <c r="C2169" s="1">
        <v>10.67</v>
      </c>
      <c r="N2169" s="1" t="s">
        <v>150</v>
      </c>
      <c r="Q2169" s="1">
        <v>0.22</v>
      </c>
      <c r="R2169" s="1">
        <v>1.7009713875000001</v>
      </c>
      <c r="S2169" s="1">
        <v>0</v>
      </c>
    </row>
    <row r="2170" spans="1:19" s="1" customFormat="1" x14ac:dyDescent="0.25">
      <c r="A2170" s="1" t="s">
        <v>221</v>
      </c>
      <c r="B2170" s="1">
        <v>10.67</v>
      </c>
      <c r="C2170" s="1">
        <v>12.19</v>
      </c>
      <c r="N2170" s="1" t="s">
        <v>150</v>
      </c>
      <c r="Q2170" s="1">
        <v>0.47</v>
      </c>
      <c r="R2170" s="1">
        <v>6.8038855500000004</v>
      </c>
      <c r="S2170" s="1">
        <v>0</v>
      </c>
    </row>
    <row r="2171" spans="1:19" s="1" customFormat="1" x14ac:dyDescent="0.25">
      <c r="A2171" s="1" t="s">
        <v>222</v>
      </c>
      <c r="B2171" s="1">
        <v>0</v>
      </c>
      <c r="C2171" s="1">
        <v>3.05</v>
      </c>
      <c r="N2171" s="1" t="s">
        <v>150</v>
      </c>
      <c r="Q2171" s="1">
        <v>0.15</v>
      </c>
      <c r="R2171" s="1">
        <v>4.5359237000000006</v>
      </c>
      <c r="S2171" s="1">
        <v>0.14174761562500002</v>
      </c>
    </row>
    <row r="2172" spans="1:19" s="1" customFormat="1" x14ac:dyDescent="0.25">
      <c r="A2172" s="1" t="s">
        <v>222</v>
      </c>
      <c r="B2172" s="1">
        <v>3.05</v>
      </c>
      <c r="C2172" s="1">
        <v>6.1</v>
      </c>
      <c r="N2172" s="1" t="s">
        <v>150</v>
      </c>
      <c r="Q2172" s="1">
        <v>0.15</v>
      </c>
      <c r="R2172" s="1">
        <v>4.5359237000000006</v>
      </c>
      <c r="S2172" s="1">
        <v>0.14174761562500002</v>
      </c>
    </row>
    <row r="2173" spans="1:19" s="1" customFormat="1" x14ac:dyDescent="0.25">
      <c r="A2173" s="1" t="s">
        <v>222</v>
      </c>
      <c r="B2173" s="1">
        <v>6.1</v>
      </c>
      <c r="C2173" s="1">
        <v>9.14</v>
      </c>
      <c r="N2173" s="1" t="s">
        <v>150</v>
      </c>
      <c r="Q2173" s="1">
        <v>0.17</v>
      </c>
      <c r="R2173" s="1">
        <v>4.5359237000000006</v>
      </c>
      <c r="S2173" s="1">
        <v>0.14174761562500002</v>
      </c>
    </row>
    <row r="2174" spans="1:19" s="1" customFormat="1" x14ac:dyDescent="0.25">
      <c r="A2174" s="1" t="s">
        <v>222</v>
      </c>
      <c r="B2174" s="1">
        <v>9.14</v>
      </c>
      <c r="C2174" s="1">
        <v>12.19</v>
      </c>
      <c r="N2174" s="1" t="s">
        <v>150</v>
      </c>
      <c r="Q2174" s="1">
        <v>0.17</v>
      </c>
      <c r="R2174" s="1">
        <v>3.1184475437500003</v>
      </c>
      <c r="S2174" s="1">
        <v>0</v>
      </c>
    </row>
    <row r="2175" spans="1:19" s="1" customFormat="1" x14ac:dyDescent="0.25">
      <c r="A2175" s="1" t="s">
        <v>222</v>
      </c>
      <c r="B2175" s="1">
        <v>12.19</v>
      </c>
      <c r="C2175" s="1">
        <v>15.24</v>
      </c>
      <c r="N2175" s="1" t="s">
        <v>150</v>
      </c>
      <c r="Q2175" s="1">
        <v>0.42</v>
      </c>
      <c r="R2175" s="1">
        <v>8.7883521687500004</v>
      </c>
      <c r="S2175" s="1">
        <v>0.28349523125000003</v>
      </c>
    </row>
    <row r="2176" spans="1:19" s="1" customFormat="1" x14ac:dyDescent="0.25">
      <c r="A2176" s="1" t="s">
        <v>222</v>
      </c>
      <c r="B2176" s="1">
        <v>15.24</v>
      </c>
      <c r="C2176" s="1">
        <v>18.29</v>
      </c>
      <c r="N2176" s="1" t="s">
        <v>153</v>
      </c>
      <c r="Q2176" s="1">
        <v>0.77</v>
      </c>
      <c r="R2176" s="1">
        <v>38.838846681250004</v>
      </c>
      <c r="S2176" s="1">
        <v>0.45359237000000002</v>
      </c>
    </row>
    <row r="2177" spans="1:19" s="1" customFormat="1" x14ac:dyDescent="0.25">
      <c r="A2177" s="1" t="s">
        <v>222</v>
      </c>
      <c r="B2177" s="1">
        <v>18.29</v>
      </c>
      <c r="C2177" s="1">
        <v>21.34</v>
      </c>
      <c r="N2177" s="1" t="s">
        <v>153</v>
      </c>
      <c r="Q2177" s="1">
        <v>0.15</v>
      </c>
      <c r="R2177" s="1">
        <v>7.6543712437500009</v>
      </c>
      <c r="S2177" s="1">
        <v>0</v>
      </c>
    </row>
    <row r="2178" spans="1:19" s="1" customFormat="1" x14ac:dyDescent="0.25">
      <c r="A2178" s="1" t="s">
        <v>222</v>
      </c>
      <c r="B2178" s="1">
        <v>21.34</v>
      </c>
      <c r="C2178" s="1">
        <v>24.38</v>
      </c>
      <c r="N2178" s="1" t="s">
        <v>153</v>
      </c>
      <c r="Q2178" s="1">
        <v>0.15</v>
      </c>
      <c r="R2178" s="1">
        <v>0</v>
      </c>
      <c r="S2178" s="1">
        <v>0</v>
      </c>
    </row>
    <row r="2179" spans="1:19" s="1" customFormat="1" x14ac:dyDescent="0.25">
      <c r="A2179" s="1" t="s">
        <v>222</v>
      </c>
      <c r="B2179" s="1">
        <v>24.38</v>
      </c>
      <c r="C2179" s="1">
        <v>27.43</v>
      </c>
      <c r="N2179" s="1" t="s">
        <v>153</v>
      </c>
      <c r="Q2179" s="1">
        <v>0.25</v>
      </c>
      <c r="R2179" s="1">
        <v>14.741752025</v>
      </c>
      <c r="S2179" s="1">
        <v>111.30022778875001</v>
      </c>
    </row>
    <row r="2180" spans="1:19" s="1" customFormat="1" x14ac:dyDescent="0.25">
      <c r="A2180" s="1" t="s">
        <v>222</v>
      </c>
      <c r="B2180" s="1">
        <v>27.43</v>
      </c>
      <c r="C2180" s="1">
        <v>30.48</v>
      </c>
      <c r="N2180" s="1" t="s">
        <v>55</v>
      </c>
      <c r="Q2180" s="1">
        <v>0.25</v>
      </c>
      <c r="R2180" s="1">
        <v>2.8349523125000005</v>
      </c>
      <c r="S2180" s="1">
        <v>0.14174761562500002</v>
      </c>
    </row>
    <row r="2181" spans="1:19" s="1" customFormat="1" x14ac:dyDescent="0.25">
      <c r="A2181" s="1" t="s">
        <v>222</v>
      </c>
      <c r="B2181" s="1">
        <v>30.48</v>
      </c>
      <c r="C2181" s="1">
        <v>32.61</v>
      </c>
      <c r="N2181" s="1" t="s">
        <v>55</v>
      </c>
      <c r="Q2181" s="1">
        <v>0.15</v>
      </c>
      <c r="R2181" s="1">
        <v>6.5203903187500005</v>
      </c>
      <c r="S2181" s="1">
        <v>0</v>
      </c>
    </row>
    <row r="2182" spans="1:19" s="1" customFormat="1" x14ac:dyDescent="0.25">
      <c r="A2182" s="1" t="s">
        <v>222</v>
      </c>
      <c r="B2182" s="1">
        <v>32.61</v>
      </c>
      <c r="C2182" s="1">
        <v>35.97</v>
      </c>
      <c r="N2182" s="1" t="s">
        <v>55</v>
      </c>
      <c r="Q2182" s="1">
        <v>0.14000000000000001</v>
      </c>
      <c r="R2182" s="1">
        <v>1.4174761562500002</v>
      </c>
      <c r="S2182" s="1">
        <v>0</v>
      </c>
    </row>
    <row r="2183" spans="1:19" s="1" customFormat="1" x14ac:dyDescent="0.25">
      <c r="A2183" s="1" t="s">
        <v>222</v>
      </c>
      <c r="B2183" s="1">
        <v>35.97</v>
      </c>
      <c r="C2183" s="1">
        <v>39.01</v>
      </c>
      <c r="N2183" s="1" t="s">
        <v>55</v>
      </c>
      <c r="Q2183" s="1">
        <v>7.0000000000000007E-2</v>
      </c>
      <c r="R2183" s="1">
        <v>0.85048569375000005</v>
      </c>
      <c r="S2183" s="1">
        <v>0</v>
      </c>
    </row>
    <row r="2184" spans="1:19" s="1" customFormat="1" x14ac:dyDescent="0.25">
      <c r="A2184" s="1" t="s">
        <v>222</v>
      </c>
      <c r="B2184" s="1">
        <v>39.01</v>
      </c>
      <c r="C2184" s="1">
        <v>42.06</v>
      </c>
      <c r="N2184" s="1" t="s">
        <v>55</v>
      </c>
      <c r="Q2184" s="1">
        <v>0</v>
      </c>
      <c r="R2184" s="1">
        <v>0</v>
      </c>
      <c r="S2184" s="1">
        <v>0</v>
      </c>
    </row>
    <row r="2185" spans="1:19" s="1" customFormat="1" x14ac:dyDescent="0.25">
      <c r="A2185" s="1" t="s">
        <v>222</v>
      </c>
      <c r="B2185" s="1">
        <v>42.06</v>
      </c>
      <c r="C2185" s="1">
        <v>45.11</v>
      </c>
      <c r="N2185" s="1" t="s">
        <v>55</v>
      </c>
      <c r="Q2185" s="1">
        <v>0</v>
      </c>
      <c r="R2185" s="1">
        <v>0</v>
      </c>
      <c r="S2185" s="1">
        <v>0</v>
      </c>
    </row>
    <row r="2186" spans="1:19" s="1" customFormat="1" x14ac:dyDescent="0.25">
      <c r="A2186" s="1" t="s">
        <v>222</v>
      </c>
      <c r="B2186" s="1">
        <v>45.11</v>
      </c>
      <c r="C2186" s="1">
        <v>48.46</v>
      </c>
      <c r="N2186" s="1" t="s">
        <v>55</v>
      </c>
      <c r="Q2186" s="1">
        <v>0.04</v>
      </c>
      <c r="R2186" s="1">
        <v>1.1339809250000001</v>
      </c>
      <c r="S2186" s="1">
        <v>0</v>
      </c>
    </row>
    <row r="2187" spans="1:19" s="1" customFormat="1" x14ac:dyDescent="0.25">
      <c r="A2187" s="1" t="s">
        <v>222</v>
      </c>
      <c r="B2187" s="1">
        <v>48.46</v>
      </c>
      <c r="C2187" s="1">
        <v>50.29</v>
      </c>
      <c r="N2187" s="1" t="s">
        <v>55</v>
      </c>
      <c r="Q2187" s="1">
        <v>0.06</v>
      </c>
      <c r="R2187" s="1">
        <v>1.4174761562500002</v>
      </c>
      <c r="S2187" s="1">
        <v>0</v>
      </c>
    </row>
    <row r="2188" spans="1:19" s="1" customFormat="1" x14ac:dyDescent="0.25">
      <c r="A2188" s="1" t="s">
        <v>222</v>
      </c>
      <c r="B2188" s="1">
        <v>50.29</v>
      </c>
      <c r="C2188" s="1">
        <v>51.82</v>
      </c>
      <c r="N2188" s="1" t="s">
        <v>55</v>
      </c>
      <c r="Q2188" s="1">
        <v>0.06</v>
      </c>
      <c r="R2188" s="1">
        <v>0.28349523125000003</v>
      </c>
      <c r="S2188" s="1">
        <v>0</v>
      </c>
    </row>
    <row r="2189" spans="1:19" s="1" customFormat="1" x14ac:dyDescent="0.25">
      <c r="A2189" s="1" t="s">
        <v>223</v>
      </c>
      <c r="B2189" s="1">
        <v>0</v>
      </c>
      <c r="C2189" s="1">
        <v>3.35</v>
      </c>
      <c r="N2189" s="1" t="s">
        <v>150</v>
      </c>
      <c r="Q2189" s="1">
        <v>0.12</v>
      </c>
      <c r="R2189" s="1">
        <v>11.056314018750001</v>
      </c>
      <c r="S2189" s="1">
        <v>0.14174761562500002</v>
      </c>
    </row>
    <row r="2190" spans="1:19" s="1" customFormat="1" x14ac:dyDescent="0.25">
      <c r="A2190" s="1" t="s">
        <v>223</v>
      </c>
      <c r="B2190" s="1">
        <v>3.35</v>
      </c>
      <c r="C2190" s="1">
        <v>5.79</v>
      </c>
      <c r="N2190" s="1" t="s">
        <v>150</v>
      </c>
      <c r="Q2190" s="1">
        <v>0.39</v>
      </c>
      <c r="R2190" s="1">
        <v>8.5048569374999996</v>
      </c>
      <c r="S2190" s="1">
        <v>0</v>
      </c>
    </row>
    <row r="2191" spans="1:19" s="1" customFormat="1" x14ac:dyDescent="0.25">
      <c r="A2191" s="1" t="s">
        <v>223</v>
      </c>
      <c r="B2191" s="1">
        <v>5.79</v>
      </c>
      <c r="C2191" s="1">
        <v>8.84</v>
      </c>
      <c r="N2191" s="1" t="s">
        <v>150</v>
      </c>
      <c r="Q2191" s="1">
        <v>0.28999999999999998</v>
      </c>
      <c r="R2191" s="1">
        <v>1.9844666187500002</v>
      </c>
      <c r="S2191" s="1">
        <v>0</v>
      </c>
    </row>
    <row r="2192" spans="1:19" s="1" customFormat="1" x14ac:dyDescent="0.25">
      <c r="A2192" s="1" t="s">
        <v>223</v>
      </c>
      <c r="B2192" s="1">
        <v>8.84</v>
      </c>
      <c r="C2192" s="1">
        <v>11.89</v>
      </c>
      <c r="N2192" s="1" t="s">
        <v>150</v>
      </c>
      <c r="Q2192" s="1">
        <v>0.09</v>
      </c>
      <c r="R2192" s="1">
        <v>3.6854380062500001</v>
      </c>
      <c r="S2192" s="1">
        <v>0</v>
      </c>
    </row>
    <row r="2193" spans="1:19" s="1" customFormat="1" x14ac:dyDescent="0.25">
      <c r="A2193" s="1" t="s">
        <v>223</v>
      </c>
      <c r="B2193" s="1">
        <v>11.89</v>
      </c>
      <c r="C2193" s="1">
        <v>14.02</v>
      </c>
      <c r="N2193" s="1" t="s">
        <v>150</v>
      </c>
      <c r="Q2193" s="1">
        <v>0.21</v>
      </c>
      <c r="R2193" s="1">
        <v>7.9378664750000008</v>
      </c>
      <c r="S2193" s="1">
        <v>0.14174761562500002</v>
      </c>
    </row>
    <row r="2194" spans="1:19" s="1" customFormat="1" x14ac:dyDescent="0.25">
      <c r="A2194" s="1" t="s">
        <v>223</v>
      </c>
      <c r="B2194" s="1">
        <v>14.02</v>
      </c>
      <c r="C2194" s="1">
        <v>17.07</v>
      </c>
      <c r="N2194" s="1" t="s">
        <v>150</v>
      </c>
      <c r="Q2194" s="1">
        <v>0.41</v>
      </c>
      <c r="R2194" s="1">
        <v>1.4174761562500002</v>
      </c>
      <c r="S2194" s="1">
        <v>0</v>
      </c>
    </row>
    <row r="2195" spans="1:19" s="1" customFormat="1" x14ac:dyDescent="0.25">
      <c r="A2195" s="1" t="s">
        <v>223</v>
      </c>
      <c r="B2195" s="1">
        <v>17.07</v>
      </c>
      <c r="C2195" s="1">
        <v>18.899999999999999</v>
      </c>
      <c r="N2195" s="1" t="s">
        <v>153</v>
      </c>
      <c r="Q2195" s="1">
        <v>1.04</v>
      </c>
      <c r="R2195" s="1">
        <v>4.8194189312500004</v>
      </c>
      <c r="S2195" s="1">
        <v>0.14174761562500002</v>
      </c>
    </row>
    <row r="2196" spans="1:19" s="1" customFormat="1" x14ac:dyDescent="0.25">
      <c r="A2196" s="1" t="s">
        <v>223</v>
      </c>
      <c r="B2196" s="1">
        <v>18.899999999999999</v>
      </c>
      <c r="C2196" s="1">
        <v>20.420000000000002</v>
      </c>
      <c r="N2196" s="1" t="s">
        <v>153</v>
      </c>
      <c r="Q2196" s="1">
        <v>1.19</v>
      </c>
      <c r="R2196" s="1">
        <v>7.9378664750000008</v>
      </c>
      <c r="S2196" s="1">
        <v>0.73708760124999995</v>
      </c>
    </row>
    <row r="2197" spans="1:19" s="1" customFormat="1" x14ac:dyDescent="0.25">
      <c r="A2197" s="1" t="s">
        <v>223</v>
      </c>
      <c r="B2197" s="1">
        <v>20.420000000000002</v>
      </c>
      <c r="C2197" s="1">
        <v>21.95</v>
      </c>
      <c r="N2197" s="1" t="s">
        <v>153</v>
      </c>
      <c r="Q2197" s="1">
        <v>2.0699999999999998</v>
      </c>
      <c r="R2197" s="1">
        <v>6.5203903187500005</v>
      </c>
      <c r="S2197" s="1">
        <v>0.62368950874999995</v>
      </c>
    </row>
    <row r="2198" spans="1:19" s="1" customFormat="1" x14ac:dyDescent="0.25">
      <c r="A2198" s="1" t="s">
        <v>223</v>
      </c>
      <c r="B2198" s="1">
        <v>21.95</v>
      </c>
      <c r="C2198" s="1">
        <v>23.47</v>
      </c>
      <c r="N2198" s="1" t="s">
        <v>153</v>
      </c>
      <c r="Q2198" s="1">
        <v>4.2</v>
      </c>
      <c r="R2198" s="1">
        <v>17.009713874999999</v>
      </c>
      <c r="S2198" s="1">
        <v>0.96388378625000015</v>
      </c>
    </row>
    <row r="2199" spans="1:19" s="1" customFormat="1" x14ac:dyDescent="0.25">
      <c r="A2199" s="1" t="s">
        <v>223</v>
      </c>
      <c r="B2199" s="1">
        <v>23.47</v>
      </c>
      <c r="C2199" s="1">
        <v>24.99</v>
      </c>
      <c r="N2199" s="1" t="s">
        <v>153</v>
      </c>
      <c r="Q2199" s="1">
        <v>1.95</v>
      </c>
      <c r="R2199" s="1">
        <v>13.040780637500001</v>
      </c>
      <c r="S2199" s="1">
        <v>0.62368950874999995</v>
      </c>
    </row>
    <row r="2200" spans="1:19" s="1" customFormat="1" x14ac:dyDescent="0.25">
      <c r="A2200" s="1" t="s">
        <v>223</v>
      </c>
      <c r="B2200" s="1">
        <v>24.99</v>
      </c>
      <c r="C2200" s="1">
        <v>26.52</v>
      </c>
      <c r="N2200" s="1" t="s">
        <v>153</v>
      </c>
      <c r="Q2200" s="1">
        <v>1.54</v>
      </c>
      <c r="R2200" s="1">
        <v>17.576704337500001</v>
      </c>
      <c r="S2200" s="1">
        <v>0.70873807812500011</v>
      </c>
    </row>
    <row r="2201" spans="1:19" s="1" customFormat="1" x14ac:dyDescent="0.25">
      <c r="A2201" s="1" t="s">
        <v>223</v>
      </c>
      <c r="B2201" s="1">
        <v>26.52</v>
      </c>
      <c r="C2201" s="1">
        <v>28.04</v>
      </c>
      <c r="N2201" s="1" t="s">
        <v>153</v>
      </c>
      <c r="Q2201" s="1">
        <v>2.46</v>
      </c>
      <c r="R2201" s="1">
        <v>34.019427749999998</v>
      </c>
      <c r="S2201" s="1">
        <v>0.56699046250000007</v>
      </c>
    </row>
    <row r="2202" spans="1:19" s="1" customFormat="1" x14ac:dyDescent="0.25">
      <c r="A2202" s="1" t="s">
        <v>223</v>
      </c>
      <c r="B2202" s="1">
        <v>28.04</v>
      </c>
      <c r="C2202" s="1">
        <v>29.87</v>
      </c>
      <c r="N2202" s="1" t="s">
        <v>153</v>
      </c>
      <c r="Q2202" s="1">
        <v>2.8</v>
      </c>
      <c r="R2202" s="1">
        <v>16.15922818125</v>
      </c>
      <c r="S2202" s="1">
        <v>0.36854380062499997</v>
      </c>
    </row>
    <row r="2203" spans="1:19" s="1" customFormat="1" x14ac:dyDescent="0.25">
      <c r="A2203" s="1" t="s">
        <v>223</v>
      </c>
      <c r="B2203" s="1">
        <v>29.87</v>
      </c>
      <c r="C2203" s="1">
        <v>31.39</v>
      </c>
      <c r="N2203" s="1" t="s">
        <v>153</v>
      </c>
      <c r="Q2203" s="1">
        <v>0.84</v>
      </c>
      <c r="R2203" s="1">
        <v>12.75728540625</v>
      </c>
      <c r="S2203" s="1">
        <v>0.42524284687500002</v>
      </c>
    </row>
    <row r="2204" spans="1:19" s="1" customFormat="1" x14ac:dyDescent="0.25">
      <c r="A2204" s="1" t="s">
        <v>223</v>
      </c>
      <c r="B2204" s="1">
        <v>31.39</v>
      </c>
      <c r="C2204" s="1">
        <v>32.61</v>
      </c>
      <c r="N2204" s="1" t="s">
        <v>153</v>
      </c>
      <c r="Q2204" s="1">
        <v>1.04</v>
      </c>
      <c r="R2204" s="1">
        <v>10.7728187875</v>
      </c>
      <c r="S2204" s="1">
        <v>0.73708760124999995</v>
      </c>
    </row>
    <row r="2205" spans="1:19" s="1" customFormat="1" x14ac:dyDescent="0.25">
      <c r="A2205" s="1" t="s">
        <v>223</v>
      </c>
      <c r="B2205" s="1">
        <v>32.61</v>
      </c>
      <c r="C2205" s="1">
        <v>34.14</v>
      </c>
      <c r="N2205" s="1" t="s">
        <v>153</v>
      </c>
      <c r="Q2205" s="1">
        <v>1.17</v>
      </c>
      <c r="R2205" s="1">
        <v>8.7883521687500004</v>
      </c>
      <c r="S2205" s="1">
        <v>0.48194189312500008</v>
      </c>
    </row>
    <row r="2206" spans="1:19" s="1" customFormat="1" x14ac:dyDescent="0.25">
      <c r="A2206" s="1" t="s">
        <v>223</v>
      </c>
      <c r="B2206" s="1">
        <v>34.14</v>
      </c>
      <c r="C2206" s="1">
        <v>36.270000000000003</v>
      </c>
      <c r="N2206" s="1" t="s">
        <v>153</v>
      </c>
      <c r="Q2206" s="1">
        <v>0.72</v>
      </c>
      <c r="R2206" s="1">
        <v>3.1184475437500003</v>
      </c>
      <c r="S2206" s="1">
        <v>0</v>
      </c>
    </row>
    <row r="2207" spans="1:19" s="1" customFormat="1" x14ac:dyDescent="0.25">
      <c r="A2207" s="1" t="s">
        <v>223</v>
      </c>
      <c r="B2207" s="1">
        <v>36.270000000000003</v>
      </c>
      <c r="C2207" s="1">
        <v>39.01</v>
      </c>
      <c r="N2207" s="1" t="s">
        <v>55</v>
      </c>
      <c r="Q2207" s="1">
        <v>0.16</v>
      </c>
      <c r="R2207" s="1">
        <v>3.9689332375000004</v>
      </c>
      <c r="S2207" s="1">
        <v>0</v>
      </c>
    </row>
    <row r="2208" spans="1:19" s="1" customFormat="1" x14ac:dyDescent="0.25">
      <c r="A2208" s="1" t="s">
        <v>224</v>
      </c>
      <c r="B2208" s="1">
        <v>0</v>
      </c>
      <c r="C2208" s="1">
        <v>1.52</v>
      </c>
      <c r="N2208" s="1" t="s">
        <v>150</v>
      </c>
      <c r="Q2208" s="1">
        <v>0.17</v>
      </c>
      <c r="R2208" s="1">
        <v>2.8349523125000005</v>
      </c>
      <c r="S2208" s="1">
        <v>0.39689332375000003</v>
      </c>
    </row>
    <row r="2209" spans="1:19" s="1" customFormat="1" x14ac:dyDescent="0.25">
      <c r="A2209" s="1" t="s">
        <v>224</v>
      </c>
      <c r="B2209" s="1">
        <v>1.52</v>
      </c>
      <c r="C2209" s="1">
        <v>3.05</v>
      </c>
      <c r="N2209" s="1" t="s">
        <v>150</v>
      </c>
      <c r="Q2209" s="1">
        <v>0.17</v>
      </c>
      <c r="R2209" s="1">
        <v>2.8349523125000005</v>
      </c>
      <c r="S2209" s="1">
        <v>0</v>
      </c>
    </row>
    <row r="2210" spans="1:19" s="1" customFormat="1" x14ac:dyDescent="0.25">
      <c r="A2210" s="1" t="s">
        <v>224</v>
      </c>
      <c r="B2210" s="1">
        <v>3.05</v>
      </c>
      <c r="C2210" s="1">
        <v>4.57</v>
      </c>
      <c r="N2210" s="1" t="s">
        <v>150</v>
      </c>
      <c r="Q2210" s="1">
        <v>0.25</v>
      </c>
      <c r="R2210" s="1">
        <v>0.85048569375000005</v>
      </c>
      <c r="S2210" s="1">
        <v>0</v>
      </c>
    </row>
    <row r="2211" spans="1:19" s="1" customFormat="1" x14ac:dyDescent="0.25">
      <c r="A2211" s="1" t="s">
        <v>224</v>
      </c>
      <c r="B2211" s="1">
        <v>4.57</v>
      </c>
      <c r="C2211" s="1">
        <v>6.1</v>
      </c>
      <c r="N2211" s="1" t="s">
        <v>150</v>
      </c>
      <c r="Q2211" s="1">
        <v>0.25</v>
      </c>
      <c r="R2211" s="1">
        <v>3.9689332375000004</v>
      </c>
      <c r="S2211" s="1">
        <v>0</v>
      </c>
    </row>
    <row r="2212" spans="1:19" s="1" customFormat="1" x14ac:dyDescent="0.25">
      <c r="A2212" s="1" t="s">
        <v>224</v>
      </c>
      <c r="B2212" s="1">
        <v>6.1</v>
      </c>
      <c r="C2212" s="1">
        <v>7.62</v>
      </c>
      <c r="N2212" s="1" t="s">
        <v>150</v>
      </c>
      <c r="Q2212" s="1">
        <v>0.28999999999999998</v>
      </c>
      <c r="R2212" s="1">
        <v>5.3864093937500002</v>
      </c>
      <c r="S2212" s="1">
        <v>0</v>
      </c>
    </row>
    <row r="2213" spans="1:19" s="1" customFormat="1" x14ac:dyDescent="0.25">
      <c r="A2213" s="1" t="s">
        <v>224</v>
      </c>
      <c r="B2213" s="1">
        <v>7.62</v>
      </c>
      <c r="C2213" s="1">
        <v>9.14</v>
      </c>
      <c r="N2213" s="1" t="s">
        <v>150</v>
      </c>
      <c r="Q2213" s="1">
        <v>0.28999999999999998</v>
      </c>
      <c r="R2213" s="1">
        <v>3.9689332375000004</v>
      </c>
      <c r="S2213" s="1">
        <v>0</v>
      </c>
    </row>
    <row r="2214" spans="1:19" s="1" customFormat="1" x14ac:dyDescent="0.25">
      <c r="A2214" s="1" t="s">
        <v>224</v>
      </c>
      <c r="B2214" s="1">
        <v>9.14</v>
      </c>
      <c r="C2214" s="1">
        <v>10.67</v>
      </c>
      <c r="N2214" s="1" t="s">
        <v>150</v>
      </c>
      <c r="Q2214" s="1">
        <v>0.25</v>
      </c>
      <c r="R2214" s="1">
        <v>1.4174761562500002</v>
      </c>
      <c r="S2214" s="1">
        <v>0</v>
      </c>
    </row>
    <row r="2215" spans="1:19" s="1" customFormat="1" x14ac:dyDescent="0.25">
      <c r="A2215" s="1" t="s">
        <v>224</v>
      </c>
      <c r="B2215" s="1">
        <v>10.67</v>
      </c>
      <c r="C2215" s="1">
        <v>12.19</v>
      </c>
      <c r="N2215" s="1" t="s">
        <v>150</v>
      </c>
      <c r="Q2215" s="1">
        <v>0.25</v>
      </c>
      <c r="R2215" s="1">
        <v>0.85048569375000005</v>
      </c>
      <c r="S2215" s="1">
        <v>0</v>
      </c>
    </row>
    <row r="2216" spans="1:19" s="1" customFormat="1" x14ac:dyDescent="0.25">
      <c r="A2216" s="1" t="s">
        <v>224</v>
      </c>
      <c r="B2216" s="1">
        <v>12.19</v>
      </c>
      <c r="C2216" s="1">
        <v>13.72</v>
      </c>
      <c r="N2216" s="1" t="s">
        <v>150</v>
      </c>
      <c r="Q2216" s="1">
        <v>0.25</v>
      </c>
      <c r="R2216" s="1">
        <v>1.1339809250000001</v>
      </c>
      <c r="S2216" s="1">
        <v>0</v>
      </c>
    </row>
    <row r="2217" spans="1:19" s="1" customFormat="1" x14ac:dyDescent="0.25">
      <c r="A2217" s="1" t="s">
        <v>224</v>
      </c>
      <c r="B2217" s="1">
        <v>13.72</v>
      </c>
      <c r="C2217" s="1">
        <v>15.24</v>
      </c>
      <c r="N2217" s="1" t="s">
        <v>153</v>
      </c>
      <c r="Q2217" s="1">
        <v>0.61</v>
      </c>
      <c r="R2217" s="1">
        <v>5.9533998562499999</v>
      </c>
      <c r="S2217" s="1">
        <v>0</v>
      </c>
    </row>
    <row r="2218" spans="1:19" s="1" customFormat="1" x14ac:dyDescent="0.25">
      <c r="A2218" s="1" t="s">
        <v>224</v>
      </c>
      <c r="B2218" s="1">
        <v>15.24</v>
      </c>
      <c r="C2218" s="1">
        <v>16.760000000000002</v>
      </c>
      <c r="N2218" s="1" t="s">
        <v>153</v>
      </c>
      <c r="Q2218" s="1">
        <v>0.61</v>
      </c>
      <c r="R2218" s="1">
        <v>14.741752025</v>
      </c>
      <c r="S2218" s="1">
        <v>0.14174761562500002</v>
      </c>
    </row>
    <row r="2219" spans="1:19" s="1" customFormat="1" x14ac:dyDescent="0.25">
      <c r="A2219" s="1" t="s">
        <v>224</v>
      </c>
      <c r="B2219" s="1">
        <v>16.760000000000002</v>
      </c>
      <c r="C2219" s="1">
        <v>18.29</v>
      </c>
      <c r="N2219" s="1" t="s">
        <v>153</v>
      </c>
      <c r="Q2219" s="1">
        <v>1.27</v>
      </c>
      <c r="R2219" s="1">
        <v>10.7728187875</v>
      </c>
      <c r="S2219" s="1">
        <v>0</v>
      </c>
    </row>
    <row r="2220" spans="1:19" s="1" customFormat="1" x14ac:dyDescent="0.25">
      <c r="A2220" s="1" t="s">
        <v>224</v>
      </c>
      <c r="B2220" s="1">
        <v>18.29</v>
      </c>
      <c r="C2220" s="1">
        <v>20.12</v>
      </c>
      <c r="N2220" s="1" t="s">
        <v>153</v>
      </c>
      <c r="Q2220" s="1">
        <v>0.25</v>
      </c>
      <c r="R2220" s="1">
        <v>41.390303762500004</v>
      </c>
      <c r="S2220" s="1">
        <v>0.28349523125000003</v>
      </c>
    </row>
    <row r="2221" spans="1:19" s="1" customFormat="1" x14ac:dyDescent="0.25">
      <c r="A2221" s="1" t="s">
        <v>224</v>
      </c>
      <c r="B2221" s="1">
        <v>20.12</v>
      </c>
      <c r="C2221" s="1">
        <v>21.64</v>
      </c>
      <c r="N2221" s="1" t="s">
        <v>153</v>
      </c>
      <c r="Q2221" s="1">
        <v>2.0699999999999998</v>
      </c>
      <c r="R2221" s="1">
        <v>98.372845243750007</v>
      </c>
      <c r="S2221" s="1">
        <v>0.42524284687500002</v>
      </c>
    </row>
    <row r="2222" spans="1:19" s="1" customFormat="1" x14ac:dyDescent="0.25">
      <c r="A2222" s="1" t="s">
        <v>224</v>
      </c>
      <c r="B2222" s="1">
        <v>21.64</v>
      </c>
      <c r="C2222" s="1">
        <v>23.16</v>
      </c>
      <c r="N2222" s="1" t="s">
        <v>153</v>
      </c>
      <c r="Q2222" s="1">
        <v>0.25</v>
      </c>
      <c r="R2222" s="1">
        <v>31.467970668750002</v>
      </c>
      <c r="S2222" s="1">
        <v>0.42524284687500002</v>
      </c>
    </row>
    <row r="2223" spans="1:19" s="1" customFormat="1" x14ac:dyDescent="0.25">
      <c r="A2223" s="1" t="s">
        <v>224</v>
      </c>
      <c r="B2223" s="1">
        <v>23.16</v>
      </c>
      <c r="C2223" s="1">
        <v>24.08</v>
      </c>
      <c r="N2223" s="1" t="s">
        <v>55</v>
      </c>
      <c r="Q2223" s="1">
        <v>0.16</v>
      </c>
      <c r="R2223" s="1">
        <v>0</v>
      </c>
      <c r="S2223" s="1">
        <v>0</v>
      </c>
    </row>
    <row r="2224" spans="1:19" s="1" customFormat="1" x14ac:dyDescent="0.25">
      <c r="A2224" s="1" t="s">
        <v>224</v>
      </c>
      <c r="B2224" s="1">
        <v>24.08</v>
      </c>
      <c r="C2224" s="1">
        <v>25.6</v>
      </c>
      <c r="N2224" s="1" t="s">
        <v>55</v>
      </c>
      <c r="Q2224" s="1">
        <v>0.17</v>
      </c>
      <c r="R2224" s="1">
        <v>17.009713874999999</v>
      </c>
      <c r="S2224" s="1">
        <v>0.14174761562500002</v>
      </c>
    </row>
    <row r="2225" spans="1:19" s="1" customFormat="1" x14ac:dyDescent="0.25">
      <c r="A2225" s="1" t="s">
        <v>225</v>
      </c>
      <c r="B2225" s="1">
        <v>0</v>
      </c>
      <c r="C2225" s="1">
        <v>3.05</v>
      </c>
      <c r="N2225" s="1" t="s">
        <v>150</v>
      </c>
      <c r="Q2225" s="1">
        <v>0.12</v>
      </c>
      <c r="R2225" s="1">
        <v>5.3864093937500002</v>
      </c>
      <c r="S2225" s="1">
        <v>0</v>
      </c>
    </row>
    <row r="2226" spans="1:19" s="1" customFormat="1" x14ac:dyDescent="0.25">
      <c r="A2226" s="1" t="s">
        <v>225</v>
      </c>
      <c r="B2226" s="1">
        <v>3.05</v>
      </c>
      <c r="C2226" s="1">
        <v>6.1</v>
      </c>
      <c r="N2226" s="1" t="s">
        <v>150</v>
      </c>
      <c r="Q2226" s="1">
        <v>7.0000000000000007E-2</v>
      </c>
      <c r="R2226" s="1">
        <v>0.28349523125000003</v>
      </c>
      <c r="S2226" s="1">
        <v>0</v>
      </c>
    </row>
    <row r="2227" spans="1:19" s="1" customFormat="1" x14ac:dyDescent="0.25">
      <c r="A2227" s="1" t="s">
        <v>225</v>
      </c>
      <c r="B2227" s="1">
        <v>6.1</v>
      </c>
      <c r="C2227" s="1">
        <v>9.14</v>
      </c>
      <c r="N2227" s="1" t="s">
        <v>150</v>
      </c>
      <c r="Q2227" s="1">
        <v>0.11</v>
      </c>
      <c r="R2227" s="1">
        <v>0.56699046250000007</v>
      </c>
      <c r="S2227" s="1">
        <v>0</v>
      </c>
    </row>
    <row r="2228" spans="1:19" s="1" customFormat="1" x14ac:dyDescent="0.25">
      <c r="A2228" s="1" t="s">
        <v>225</v>
      </c>
      <c r="B2228" s="1">
        <v>9.14</v>
      </c>
      <c r="C2228" s="1">
        <v>12.19</v>
      </c>
      <c r="N2228" s="1" t="s">
        <v>150</v>
      </c>
      <c r="Q2228" s="1">
        <v>0.09</v>
      </c>
      <c r="R2228" s="1">
        <v>2.5514570812500001</v>
      </c>
      <c r="S2228" s="1">
        <v>0</v>
      </c>
    </row>
    <row r="2229" spans="1:19" s="1" customFormat="1" x14ac:dyDescent="0.25">
      <c r="A2229" s="1" t="s">
        <v>225</v>
      </c>
      <c r="B2229" s="1">
        <v>12.19</v>
      </c>
      <c r="C2229" s="1">
        <v>15.24</v>
      </c>
      <c r="N2229" s="1" t="s">
        <v>150</v>
      </c>
      <c r="Q2229" s="1">
        <v>0.11</v>
      </c>
      <c r="R2229" s="1">
        <v>0</v>
      </c>
      <c r="S2229" s="1">
        <v>0</v>
      </c>
    </row>
    <row r="2230" spans="1:19" s="1" customFormat="1" x14ac:dyDescent="0.25">
      <c r="A2230" s="1" t="s">
        <v>225</v>
      </c>
      <c r="B2230" s="1">
        <v>15.24</v>
      </c>
      <c r="C2230" s="1">
        <v>18.29</v>
      </c>
      <c r="N2230" s="1" t="s">
        <v>150</v>
      </c>
      <c r="Q2230" s="1">
        <v>0.15</v>
      </c>
      <c r="R2230" s="1">
        <v>4.8194189312500004</v>
      </c>
      <c r="S2230" s="1">
        <v>0.14174761562500002</v>
      </c>
    </row>
    <row r="2231" spans="1:19" s="1" customFormat="1" x14ac:dyDescent="0.25">
      <c r="A2231" s="1" t="s">
        <v>225</v>
      </c>
      <c r="B2231" s="1">
        <v>18.29</v>
      </c>
      <c r="C2231" s="1">
        <v>21.34</v>
      </c>
      <c r="N2231" s="1" t="s">
        <v>150</v>
      </c>
      <c r="Q2231" s="1">
        <v>0.16</v>
      </c>
      <c r="R2231" s="1">
        <v>2.8349523125000005</v>
      </c>
      <c r="S2231" s="1">
        <v>0</v>
      </c>
    </row>
    <row r="2232" spans="1:19" s="1" customFormat="1" x14ac:dyDescent="0.25">
      <c r="A2232" s="1" t="s">
        <v>225</v>
      </c>
      <c r="B2232" s="1">
        <v>21.34</v>
      </c>
      <c r="C2232" s="1">
        <v>24.38</v>
      </c>
      <c r="N2232" s="1" t="s">
        <v>150</v>
      </c>
      <c r="Q2232" s="1">
        <v>0.16</v>
      </c>
      <c r="R2232" s="1">
        <v>5.3864093937500002</v>
      </c>
      <c r="S2232" s="1">
        <v>0</v>
      </c>
    </row>
    <row r="2233" spans="1:19" s="1" customFormat="1" x14ac:dyDescent="0.25">
      <c r="A2233" s="1" t="s">
        <v>225</v>
      </c>
      <c r="B2233" s="1">
        <v>24.38</v>
      </c>
      <c r="C2233" s="1">
        <v>25.91</v>
      </c>
      <c r="N2233" s="1" t="s">
        <v>150</v>
      </c>
      <c r="Q2233" s="1">
        <v>0.45</v>
      </c>
      <c r="R2233" s="1">
        <v>18.994180493750001</v>
      </c>
      <c r="S2233" s="1">
        <v>0</v>
      </c>
    </row>
    <row r="2234" spans="1:19" s="1" customFormat="1" x14ac:dyDescent="0.25">
      <c r="A2234" s="1" t="s">
        <v>225</v>
      </c>
      <c r="B2234" s="1">
        <v>25.91</v>
      </c>
      <c r="C2234" s="1">
        <v>27.43</v>
      </c>
      <c r="N2234" s="1" t="s">
        <v>150</v>
      </c>
      <c r="Q2234" s="1">
        <v>0.4</v>
      </c>
      <c r="R2234" s="1">
        <v>12.75728540625</v>
      </c>
      <c r="S2234" s="1">
        <v>0.28349523125000003</v>
      </c>
    </row>
    <row r="2235" spans="1:19" s="1" customFormat="1" x14ac:dyDescent="0.25">
      <c r="A2235" s="1" t="s">
        <v>225</v>
      </c>
      <c r="B2235" s="1">
        <v>27.43</v>
      </c>
      <c r="C2235" s="1">
        <v>28.96</v>
      </c>
      <c r="N2235" s="1" t="s">
        <v>150</v>
      </c>
      <c r="Q2235" s="1">
        <v>1.31</v>
      </c>
      <c r="R2235" s="1">
        <v>14.174761562500001</v>
      </c>
      <c r="S2235" s="1">
        <v>0.22679618500000001</v>
      </c>
    </row>
    <row r="2236" spans="1:19" s="1" customFormat="1" x14ac:dyDescent="0.25">
      <c r="A2236" s="1" t="s">
        <v>225</v>
      </c>
      <c r="B2236" s="1">
        <v>28.96</v>
      </c>
      <c r="C2236" s="1">
        <v>30.48</v>
      </c>
      <c r="N2236" s="1" t="s">
        <v>150</v>
      </c>
      <c r="Q2236" s="1">
        <v>0.37</v>
      </c>
      <c r="R2236" s="1">
        <v>10.205828325000001</v>
      </c>
      <c r="S2236" s="1">
        <v>0</v>
      </c>
    </row>
    <row r="2237" spans="1:19" s="1" customFormat="1" x14ac:dyDescent="0.25">
      <c r="A2237" s="1" t="s">
        <v>225</v>
      </c>
      <c r="B2237" s="1">
        <v>30.48</v>
      </c>
      <c r="C2237" s="1">
        <v>32</v>
      </c>
      <c r="N2237" s="1" t="s">
        <v>150</v>
      </c>
      <c r="Q2237" s="1">
        <v>1.29</v>
      </c>
      <c r="R2237" s="1">
        <v>18.143694800000002</v>
      </c>
      <c r="S2237" s="1">
        <v>0</v>
      </c>
    </row>
    <row r="2238" spans="1:19" s="1" customFormat="1" x14ac:dyDescent="0.25">
      <c r="A2238" s="1" t="s">
        <v>225</v>
      </c>
      <c r="B2238" s="1">
        <v>32</v>
      </c>
      <c r="C2238" s="1">
        <v>33.53</v>
      </c>
      <c r="N2238" s="1" t="s">
        <v>150</v>
      </c>
      <c r="Q2238" s="1">
        <v>0.67</v>
      </c>
      <c r="R2238" s="1">
        <v>7.0873807812500003</v>
      </c>
      <c r="S2238" s="1">
        <v>0.53864093937500002</v>
      </c>
    </row>
    <row r="2239" spans="1:19" s="1" customFormat="1" x14ac:dyDescent="0.25">
      <c r="A2239" s="1" t="s">
        <v>225</v>
      </c>
      <c r="B2239" s="1">
        <v>33.53</v>
      </c>
      <c r="C2239" s="1">
        <v>35.049999999999997</v>
      </c>
      <c r="N2239" s="1" t="s">
        <v>153</v>
      </c>
      <c r="Q2239" s="1">
        <v>1.21</v>
      </c>
      <c r="R2239" s="1">
        <v>8.5048569374999996</v>
      </c>
      <c r="S2239" s="1">
        <v>1.3607771100000001</v>
      </c>
    </row>
    <row r="2240" spans="1:19" s="1" customFormat="1" x14ac:dyDescent="0.25">
      <c r="A2240" s="1" t="s">
        <v>225</v>
      </c>
      <c r="B2240" s="1">
        <v>35.049999999999997</v>
      </c>
      <c r="C2240" s="1">
        <v>36.58</v>
      </c>
      <c r="N2240" s="1" t="s">
        <v>153</v>
      </c>
      <c r="Q2240" s="1">
        <v>0.52</v>
      </c>
      <c r="R2240" s="1">
        <v>2.2679618500000003</v>
      </c>
      <c r="S2240" s="1">
        <v>0.90718474000000004</v>
      </c>
    </row>
    <row r="2241" spans="1:19" s="1" customFormat="1" x14ac:dyDescent="0.25">
      <c r="A2241" s="1" t="s">
        <v>225</v>
      </c>
      <c r="B2241" s="1">
        <v>36.58</v>
      </c>
      <c r="C2241" s="1">
        <v>38.1</v>
      </c>
      <c r="N2241" s="1" t="s">
        <v>153</v>
      </c>
      <c r="Q2241" s="1">
        <v>0.62</v>
      </c>
      <c r="R2241" s="1">
        <v>5.3864093937500002</v>
      </c>
      <c r="S2241" s="1">
        <v>0</v>
      </c>
    </row>
    <row r="2242" spans="1:19" s="1" customFormat="1" x14ac:dyDescent="0.25">
      <c r="A2242" s="1" t="s">
        <v>225</v>
      </c>
      <c r="B2242" s="1">
        <v>38.1</v>
      </c>
      <c r="C2242" s="1">
        <v>39.619999999999997</v>
      </c>
      <c r="N2242" s="1" t="s">
        <v>153</v>
      </c>
      <c r="Q2242" s="1">
        <v>0.87</v>
      </c>
      <c r="R2242" s="1">
        <v>10.205828325000001</v>
      </c>
      <c r="S2242" s="1">
        <v>0</v>
      </c>
    </row>
    <row r="2243" spans="1:19" s="1" customFormat="1" x14ac:dyDescent="0.25">
      <c r="A2243" s="1" t="s">
        <v>225</v>
      </c>
      <c r="B2243" s="1">
        <v>39.619999999999997</v>
      </c>
      <c r="C2243" s="1">
        <v>41.15</v>
      </c>
      <c r="N2243" s="1" t="s">
        <v>153</v>
      </c>
      <c r="Q2243" s="1">
        <v>1.05</v>
      </c>
      <c r="R2243" s="1">
        <v>11.9067997125</v>
      </c>
      <c r="S2243" s="1">
        <v>0.17009713875000002</v>
      </c>
    </row>
    <row r="2244" spans="1:19" s="1" customFormat="1" x14ac:dyDescent="0.25">
      <c r="A2244" s="1" t="s">
        <v>225</v>
      </c>
      <c r="B2244" s="1">
        <v>41.15</v>
      </c>
      <c r="C2244" s="1">
        <v>42.67</v>
      </c>
      <c r="N2244" s="1" t="s">
        <v>153</v>
      </c>
      <c r="Q2244" s="1">
        <v>0.75</v>
      </c>
      <c r="R2244" s="1">
        <v>0</v>
      </c>
      <c r="S2244" s="1">
        <v>0.14174761562500002</v>
      </c>
    </row>
    <row r="2245" spans="1:19" s="1" customFormat="1" x14ac:dyDescent="0.25">
      <c r="A2245" s="1" t="s">
        <v>225</v>
      </c>
      <c r="B2245" s="1">
        <v>42.67</v>
      </c>
      <c r="C2245" s="1">
        <v>44.2</v>
      </c>
      <c r="N2245" s="1" t="s">
        <v>153</v>
      </c>
      <c r="Q2245" s="1">
        <v>1.05</v>
      </c>
      <c r="R2245" s="1">
        <v>0.56699046250000007</v>
      </c>
      <c r="S2245" s="1">
        <v>0</v>
      </c>
    </row>
    <row r="2246" spans="1:19" s="1" customFormat="1" x14ac:dyDescent="0.25">
      <c r="A2246" s="1" t="s">
        <v>225</v>
      </c>
      <c r="B2246" s="1">
        <v>44.2</v>
      </c>
      <c r="C2246" s="1">
        <v>45.72</v>
      </c>
      <c r="N2246" s="1" t="s">
        <v>153</v>
      </c>
      <c r="Q2246" s="1">
        <v>1.71</v>
      </c>
      <c r="R2246" s="1">
        <v>10.48932355625</v>
      </c>
      <c r="S2246" s="1">
        <v>0.28349523125000003</v>
      </c>
    </row>
    <row r="2247" spans="1:19" s="1" customFormat="1" x14ac:dyDescent="0.25">
      <c r="A2247" s="1" t="s">
        <v>225</v>
      </c>
      <c r="B2247" s="1">
        <v>45.72</v>
      </c>
      <c r="C2247" s="1">
        <v>47.24</v>
      </c>
      <c r="N2247" s="1" t="s">
        <v>153</v>
      </c>
      <c r="Q2247" s="1">
        <v>1.75</v>
      </c>
      <c r="R2247" s="1">
        <v>51.312636856250002</v>
      </c>
      <c r="S2247" s="1">
        <v>3.0050494512500001</v>
      </c>
    </row>
    <row r="2248" spans="1:19" s="1" customFormat="1" x14ac:dyDescent="0.25">
      <c r="A2248" s="1" t="s">
        <v>225</v>
      </c>
      <c r="B2248" s="1">
        <v>47.24</v>
      </c>
      <c r="C2248" s="1">
        <v>48.77</v>
      </c>
      <c r="N2248" s="1" t="s">
        <v>153</v>
      </c>
      <c r="Q2248" s="1">
        <v>1.67</v>
      </c>
      <c r="R2248" s="1">
        <v>12.75728540625</v>
      </c>
      <c r="S2248" s="1">
        <v>0.56699046250000007</v>
      </c>
    </row>
    <row r="2249" spans="1:19" s="1" customFormat="1" x14ac:dyDescent="0.25">
      <c r="A2249" s="1" t="s">
        <v>225</v>
      </c>
      <c r="B2249" s="1">
        <v>48.77</v>
      </c>
      <c r="C2249" s="1">
        <v>50.29</v>
      </c>
      <c r="N2249" s="1" t="s">
        <v>153</v>
      </c>
      <c r="Q2249" s="1">
        <v>2.87</v>
      </c>
      <c r="R2249" s="1">
        <v>8.7883521687500004</v>
      </c>
      <c r="S2249" s="1">
        <v>1.1339809250000001</v>
      </c>
    </row>
    <row r="2250" spans="1:19" s="1" customFormat="1" x14ac:dyDescent="0.25">
      <c r="A2250" s="1" t="s">
        <v>225</v>
      </c>
      <c r="B2250" s="1">
        <v>50.29</v>
      </c>
      <c r="C2250" s="1">
        <v>51.82</v>
      </c>
      <c r="N2250" s="1" t="s">
        <v>153</v>
      </c>
      <c r="Q2250" s="1">
        <v>1.8</v>
      </c>
      <c r="R2250" s="1">
        <v>7.6543712437500009</v>
      </c>
      <c r="S2250" s="1">
        <v>0.73708760124999995</v>
      </c>
    </row>
    <row r="2251" spans="1:19" s="1" customFormat="1" x14ac:dyDescent="0.25">
      <c r="A2251" s="1" t="s">
        <v>225</v>
      </c>
      <c r="B2251" s="1">
        <v>51.82</v>
      </c>
      <c r="C2251" s="1">
        <v>53.34</v>
      </c>
      <c r="N2251" s="1" t="s">
        <v>153</v>
      </c>
      <c r="Q2251" s="1">
        <v>1.84</v>
      </c>
      <c r="R2251" s="1">
        <v>27.7825326625</v>
      </c>
      <c r="S2251" s="1">
        <v>0.85048569375000005</v>
      </c>
    </row>
    <row r="2252" spans="1:19" s="1" customFormat="1" x14ac:dyDescent="0.25">
      <c r="A2252" s="1" t="s">
        <v>225</v>
      </c>
      <c r="B2252" s="1">
        <v>53.34</v>
      </c>
      <c r="C2252" s="1">
        <v>54.86</v>
      </c>
      <c r="N2252" s="1" t="s">
        <v>153</v>
      </c>
      <c r="Q2252" s="1">
        <v>1.1599999999999999</v>
      </c>
      <c r="R2252" s="1">
        <v>38.555351450000003</v>
      </c>
      <c r="S2252" s="1">
        <v>0.45359237000000002</v>
      </c>
    </row>
    <row r="2253" spans="1:19" s="1" customFormat="1" x14ac:dyDescent="0.25">
      <c r="A2253" s="1" t="s">
        <v>225</v>
      </c>
      <c r="B2253" s="1">
        <v>54.86</v>
      </c>
      <c r="C2253" s="1">
        <v>56.39</v>
      </c>
      <c r="N2253" s="1" t="s">
        <v>153</v>
      </c>
      <c r="Q2253" s="1">
        <v>1.6</v>
      </c>
      <c r="R2253" s="1">
        <v>31.184475437500005</v>
      </c>
      <c r="S2253" s="1">
        <v>0.34019427750000003</v>
      </c>
    </row>
    <row r="2254" spans="1:19" s="1" customFormat="1" x14ac:dyDescent="0.25">
      <c r="A2254" s="1" t="s">
        <v>225</v>
      </c>
      <c r="B2254" s="1">
        <v>56.39</v>
      </c>
      <c r="C2254" s="1">
        <v>57.91</v>
      </c>
      <c r="N2254" s="1" t="s">
        <v>153</v>
      </c>
      <c r="Q2254" s="1">
        <v>3.12</v>
      </c>
      <c r="R2254" s="1">
        <v>17.860199568750001</v>
      </c>
      <c r="S2254" s="1">
        <v>0.42524284687500002</v>
      </c>
    </row>
    <row r="2255" spans="1:19" s="1" customFormat="1" x14ac:dyDescent="0.25">
      <c r="A2255" s="1" t="s">
        <v>225</v>
      </c>
      <c r="B2255" s="1">
        <v>57.91</v>
      </c>
      <c r="C2255" s="1">
        <v>59.74</v>
      </c>
      <c r="N2255" s="1" t="s">
        <v>153</v>
      </c>
      <c r="Q2255" s="1">
        <v>0.95</v>
      </c>
      <c r="R2255" s="1">
        <v>15.875732950000002</v>
      </c>
      <c r="S2255" s="1">
        <v>2.7782532662500001</v>
      </c>
    </row>
    <row r="2256" spans="1:19" s="1" customFormat="1" x14ac:dyDescent="0.25">
      <c r="A2256" s="1" t="s">
        <v>225</v>
      </c>
      <c r="B2256" s="1">
        <v>59.74</v>
      </c>
      <c r="C2256" s="1">
        <v>63.09</v>
      </c>
      <c r="N2256" s="1" t="s">
        <v>153</v>
      </c>
      <c r="Q2256" s="1">
        <v>0.47</v>
      </c>
      <c r="R2256" s="1">
        <v>26.081561275000002</v>
      </c>
      <c r="S2256" s="1">
        <v>0.68038855500000006</v>
      </c>
    </row>
    <row r="2257" spans="1:19" s="1" customFormat="1" x14ac:dyDescent="0.25">
      <c r="A2257" s="1" t="s">
        <v>226</v>
      </c>
      <c r="B2257" s="1">
        <v>30.48</v>
      </c>
      <c r="C2257" s="1">
        <v>33.53</v>
      </c>
      <c r="N2257" s="1" t="s">
        <v>150</v>
      </c>
      <c r="Q2257" s="1">
        <v>0.1</v>
      </c>
      <c r="R2257" s="1">
        <v>5.1029141625000003</v>
      </c>
      <c r="S2257" s="1">
        <v>0.14174761562500002</v>
      </c>
    </row>
    <row r="2258" spans="1:19" s="1" customFormat="1" x14ac:dyDescent="0.25">
      <c r="A2258" s="1" t="s">
        <v>226</v>
      </c>
      <c r="B2258" s="1">
        <v>33.53</v>
      </c>
      <c r="C2258" s="1">
        <v>36.58</v>
      </c>
      <c r="N2258" s="1" t="s">
        <v>150</v>
      </c>
      <c r="Q2258" s="1">
        <v>0.31</v>
      </c>
      <c r="R2258" s="1">
        <v>6.2368950875000007</v>
      </c>
      <c r="S2258" s="1">
        <v>0</v>
      </c>
    </row>
    <row r="2259" spans="1:19" s="1" customFormat="1" x14ac:dyDescent="0.25">
      <c r="A2259" s="1" t="s">
        <v>226</v>
      </c>
      <c r="B2259" s="1">
        <v>36.58</v>
      </c>
      <c r="C2259" s="1">
        <v>39.619999999999997</v>
      </c>
      <c r="N2259" s="1" t="s">
        <v>150</v>
      </c>
      <c r="Q2259" s="1">
        <v>0.27</v>
      </c>
      <c r="R2259" s="1">
        <v>4.8194189312500004</v>
      </c>
      <c r="S2259" s="1">
        <v>0</v>
      </c>
    </row>
    <row r="2260" spans="1:19" s="1" customFormat="1" x14ac:dyDescent="0.25">
      <c r="A2260" s="1" t="s">
        <v>226</v>
      </c>
      <c r="B2260" s="1">
        <v>39.619999999999997</v>
      </c>
      <c r="C2260" s="1">
        <v>42.67</v>
      </c>
      <c r="N2260" s="1" t="s">
        <v>150</v>
      </c>
      <c r="Q2260" s="1">
        <v>0.49</v>
      </c>
      <c r="R2260" s="1">
        <v>8.2213617062500006</v>
      </c>
      <c r="S2260" s="1">
        <v>0</v>
      </c>
    </row>
    <row r="2261" spans="1:19" s="1" customFormat="1" x14ac:dyDescent="0.25">
      <c r="A2261" s="1" t="s">
        <v>226</v>
      </c>
      <c r="B2261" s="1">
        <v>42.67</v>
      </c>
      <c r="C2261" s="1">
        <v>46.33</v>
      </c>
      <c r="N2261" s="1" t="s">
        <v>150</v>
      </c>
      <c r="Q2261" s="1">
        <v>0.25</v>
      </c>
      <c r="R2261" s="1">
        <v>1.4174761562500002</v>
      </c>
      <c r="S2261" s="1">
        <v>0</v>
      </c>
    </row>
    <row r="2262" spans="1:19" s="1" customFormat="1" x14ac:dyDescent="0.25">
      <c r="A2262" s="1" t="s">
        <v>226</v>
      </c>
      <c r="B2262" s="1">
        <v>46.33</v>
      </c>
      <c r="C2262" s="1">
        <v>47.85</v>
      </c>
      <c r="N2262" s="1" t="s">
        <v>153</v>
      </c>
      <c r="Q2262" s="1">
        <v>1.1000000000000001</v>
      </c>
      <c r="R2262" s="1">
        <v>21.829132806250001</v>
      </c>
      <c r="S2262" s="1">
        <v>0.14174761562500002</v>
      </c>
    </row>
    <row r="2263" spans="1:19" s="1" customFormat="1" x14ac:dyDescent="0.25">
      <c r="A2263" s="1" t="s">
        <v>226</v>
      </c>
      <c r="B2263" s="1">
        <v>47.85</v>
      </c>
      <c r="C2263" s="1">
        <v>49.38</v>
      </c>
      <c r="N2263" s="1" t="s">
        <v>153</v>
      </c>
      <c r="Q2263" s="1">
        <v>1.17</v>
      </c>
      <c r="R2263" s="1">
        <v>18.7106852625</v>
      </c>
      <c r="S2263" s="1">
        <v>0</v>
      </c>
    </row>
    <row r="2264" spans="1:19" s="1" customFormat="1" x14ac:dyDescent="0.25">
      <c r="A2264" s="1" t="s">
        <v>226</v>
      </c>
      <c r="B2264" s="1">
        <v>49.38</v>
      </c>
      <c r="C2264" s="1">
        <v>50.9</v>
      </c>
      <c r="N2264" s="1" t="s">
        <v>153</v>
      </c>
      <c r="Q2264" s="1">
        <v>2.29</v>
      </c>
      <c r="R2264" s="1">
        <v>49.328170237500004</v>
      </c>
      <c r="S2264" s="1">
        <v>0.9355342631250001</v>
      </c>
    </row>
    <row r="2265" spans="1:19" s="1" customFormat="1" x14ac:dyDescent="0.25">
      <c r="A2265" s="1" t="s">
        <v>226</v>
      </c>
      <c r="B2265" s="1">
        <v>50.9</v>
      </c>
      <c r="C2265" s="1">
        <v>52.43</v>
      </c>
      <c r="N2265" s="1" t="s">
        <v>153</v>
      </c>
      <c r="Q2265" s="1">
        <v>1.1599999999999999</v>
      </c>
      <c r="R2265" s="1">
        <v>20.12816141875</v>
      </c>
      <c r="S2265" s="1">
        <v>0.56699046250000007</v>
      </c>
    </row>
    <row r="2266" spans="1:19" s="1" customFormat="1" x14ac:dyDescent="0.25">
      <c r="A2266" s="1" t="s">
        <v>226</v>
      </c>
      <c r="B2266" s="1">
        <v>52.43</v>
      </c>
      <c r="C2266" s="1">
        <v>53.95</v>
      </c>
      <c r="N2266" s="1" t="s">
        <v>153</v>
      </c>
      <c r="Q2266" s="1">
        <v>2.16</v>
      </c>
      <c r="R2266" s="1">
        <v>18.143694800000002</v>
      </c>
      <c r="S2266" s="1">
        <v>1.07728187875</v>
      </c>
    </row>
    <row r="2267" spans="1:19" s="1" customFormat="1" x14ac:dyDescent="0.25">
      <c r="A2267" s="1" t="s">
        <v>226</v>
      </c>
      <c r="B2267" s="1">
        <v>53.95</v>
      </c>
      <c r="C2267" s="1">
        <v>55.47</v>
      </c>
      <c r="N2267" s="1" t="s">
        <v>153</v>
      </c>
      <c r="Q2267" s="1">
        <v>1.52</v>
      </c>
      <c r="R2267" s="1">
        <v>12.75728540625</v>
      </c>
      <c r="S2267" s="1">
        <v>1.1623304481250001</v>
      </c>
    </row>
    <row r="2268" spans="1:19" s="1" customFormat="1" x14ac:dyDescent="0.25">
      <c r="A2268" s="1" t="s">
        <v>226</v>
      </c>
      <c r="B2268" s="1">
        <v>55.47</v>
      </c>
      <c r="C2268" s="1">
        <v>57</v>
      </c>
      <c r="N2268" s="1" t="s">
        <v>153</v>
      </c>
      <c r="Q2268" s="1">
        <v>1.21</v>
      </c>
      <c r="R2268" s="1">
        <v>26.081561275000002</v>
      </c>
      <c r="S2268" s="1">
        <v>0.79378664750000005</v>
      </c>
    </row>
    <row r="2269" spans="1:19" s="1" customFormat="1" x14ac:dyDescent="0.25">
      <c r="A2269" s="1" t="s">
        <v>226</v>
      </c>
      <c r="B2269" s="1">
        <v>57</v>
      </c>
      <c r="C2269" s="1">
        <v>58.52</v>
      </c>
      <c r="N2269" s="1" t="s">
        <v>153</v>
      </c>
      <c r="Q2269" s="1">
        <v>0.5</v>
      </c>
      <c r="R2269" s="1">
        <v>16.15922818125</v>
      </c>
      <c r="S2269" s="1">
        <v>0.39689332375000003</v>
      </c>
    </row>
    <row r="2270" spans="1:19" s="1" customFormat="1" x14ac:dyDescent="0.25">
      <c r="A2270" s="1" t="s">
        <v>226</v>
      </c>
      <c r="B2270" s="1">
        <v>58.52</v>
      </c>
      <c r="C2270" s="1">
        <v>61.57</v>
      </c>
      <c r="N2270" s="1" t="s">
        <v>55</v>
      </c>
      <c r="Q2270" s="1">
        <v>0.25</v>
      </c>
      <c r="R2270" s="1">
        <v>12.190294943750001</v>
      </c>
      <c r="S2270" s="1">
        <v>0.28349523125000003</v>
      </c>
    </row>
    <row r="2271" spans="1:19" s="1" customFormat="1" x14ac:dyDescent="0.25">
      <c r="A2271" s="1" t="s">
        <v>227</v>
      </c>
      <c r="B2271" s="1">
        <v>0</v>
      </c>
      <c r="C2271" s="1">
        <v>3.05</v>
      </c>
      <c r="N2271" s="1" t="s">
        <v>150</v>
      </c>
      <c r="Q2271" s="1">
        <v>0.17</v>
      </c>
      <c r="R2271" s="1">
        <v>5.1029141625000003</v>
      </c>
      <c r="S2271" s="1">
        <v>0</v>
      </c>
    </row>
    <row r="2272" spans="1:19" s="1" customFormat="1" x14ac:dyDescent="0.25">
      <c r="A2272" s="1" t="s">
        <v>227</v>
      </c>
      <c r="B2272" s="1">
        <v>3.05</v>
      </c>
      <c r="C2272" s="1">
        <v>6.1</v>
      </c>
      <c r="N2272" s="1" t="s">
        <v>150</v>
      </c>
      <c r="Q2272" s="1">
        <v>0.12</v>
      </c>
      <c r="R2272" s="1">
        <v>5.1029141625000003</v>
      </c>
      <c r="S2272" s="1">
        <v>0</v>
      </c>
    </row>
    <row r="2273" spans="1:19" s="1" customFormat="1" x14ac:dyDescent="0.25">
      <c r="A2273" s="1" t="s">
        <v>227</v>
      </c>
      <c r="B2273" s="1">
        <v>6.1</v>
      </c>
      <c r="C2273" s="1">
        <v>9.14</v>
      </c>
      <c r="N2273" s="1" t="s">
        <v>150</v>
      </c>
      <c r="Q2273" s="1">
        <v>0.2</v>
      </c>
      <c r="R2273" s="1">
        <v>1.7009713875000001</v>
      </c>
      <c r="S2273" s="1">
        <v>0</v>
      </c>
    </row>
    <row r="2274" spans="1:19" s="1" customFormat="1" x14ac:dyDescent="0.25">
      <c r="A2274" s="1" t="s">
        <v>227</v>
      </c>
      <c r="B2274" s="1">
        <v>9.14</v>
      </c>
      <c r="C2274" s="1">
        <v>12.19</v>
      </c>
      <c r="N2274" s="1" t="s">
        <v>150</v>
      </c>
      <c r="Q2274" s="1">
        <v>0.05</v>
      </c>
      <c r="R2274" s="1">
        <v>1.7009713875000001</v>
      </c>
      <c r="S2274" s="1">
        <v>0</v>
      </c>
    </row>
    <row r="2275" spans="1:19" s="1" customFormat="1" x14ac:dyDescent="0.25">
      <c r="A2275" s="1" t="s">
        <v>227</v>
      </c>
      <c r="B2275" s="1">
        <v>12.19</v>
      </c>
      <c r="C2275" s="1">
        <v>15.24</v>
      </c>
      <c r="N2275" s="1" t="s">
        <v>150</v>
      </c>
      <c r="Q2275" s="1">
        <v>0.17</v>
      </c>
      <c r="R2275" s="1">
        <v>2.2679618500000003</v>
      </c>
      <c r="S2275" s="1">
        <v>0.17009713875000002</v>
      </c>
    </row>
    <row r="2276" spans="1:19" s="1" customFormat="1" x14ac:dyDescent="0.25">
      <c r="A2276" s="1" t="s">
        <v>227</v>
      </c>
      <c r="B2276" s="1">
        <v>15.24</v>
      </c>
      <c r="C2276" s="1">
        <v>18.29</v>
      </c>
      <c r="N2276" s="1" t="s">
        <v>150</v>
      </c>
      <c r="Q2276" s="1">
        <v>0.34</v>
      </c>
      <c r="R2276" s="1">
        <v>2.2679618500000003</v>
      </c>
      <c r="S2276" s="1">
        <v>0.17009713875000002</v>
      </c>
    </row>
    <row r="2277" spans="1:19" s="1" customFormat="1" x14ac:dyDescent="0.25">
      <c r="A2277" s="1" t="s">
        <v>227</v>
      </c>
      <c r="B2277" s="1">
        <v>18.29</v>
      </c>
      <c r="C2277" s="1">
        <v>21.34</v>
      </c>
      <c r="N2277" s="1" t="s">
        <v>150</v>
      </c>
      <c r="Q2277" s="1">
        <v>0.25</v>
      </c>
      <c r="R2277" s="1">
        <v>7.6543712437500009</v>
      </c>
      <c r="S2277" s="1">
        <v>0</v>
      </c>
    </row>
    <row r="2278" spans="1:19" s="1" customFormat="1" x14ac:dyDescent="0.25">
      <c r="A2278" s="1" t="s">
        <v>227</v>
      </c>
      <c r="B2278" s="1">
        <v>21.34</v>
      </c>
      <c r="C2278" s="1">
        <v>24.38</v>
      </c>
      <c r="N2278" s="1" t="s">
        <v>150</v>
      </c>
      <c r="Q2278" s="1">
        <v>0.25</v>
      </c>
      <c r="R2278" s="1">
        <v>7.6543712437500009</v>
      </c>
      <c r="S2278" s="1">
        <v>0</v>
      </c>
    </row>
    <row r="2279" spans="1:19" s="1" customFormat="1" x14ac:dyDescent="0.25">
      <c r="A2279" s="1" t="s">
        <v>227</v>
      </c>
      <c r="B2279" s="1">
        <v>24.38</v>
      </c>
      <c r="C2279" s="1">
        <v>25.91</v>
      </c>
      <c r="N2279" s="1" t="s">
        <v>150</v>
      </c>
      <c r="Q2279" s="1">
        <v>0.32</v>
      </c>
      <c r="R2279" s="1">
        <v>14.174761562500001</v>
      </c>
      <c r="S2279" s="1">
        <v>0.36854380062499997</v>
      </c>
    </row>
    <row r="2280" spans="1:19" s="1" customFormat="1" x14ac:dyDescent="0.25">
      <c r="A2280" s="1" t="s">
        <v>227</v>
      </c>
      <c r="B2280" s="1">
        <v>25.91</v>
      </c>
      <c r="C2280" s="1">
        <v>27.43</v>
      </c>
      <c r="N2280" s="1" t="s">
        <v>150</v>
      </c>
      <c r="Q2280" s="1">
        <v>0.47</v>
      </c>
      <c r="R2280" s="1">
        <v>14.174761562500001</v>
      </c>
      <c r="S2280" s="1">
        <v>0.36854380062499997</v>
      </c>
    </row>
    <row r="2281" spans="1:19" s="1" customFormat="1" x14ac:dyDescent="0.25">
      <c r="A2281" s="1" t="s">
        <v>227</v>
      </c>
      <c r="B2281" s="1">
        <v>27.43</v>
      </c>
      <c r="C2281" s="1">
        <v>28.96</v>
      </c>
      <c r="N2281" s="1" t="s">
        <v>150</v>
      </c>
      <c r="Q2281" s="1">
        <v>0.22</v>
      </c>
      <c r="R2281" s="1">
        <v>14.174761562500001</v>
      </c>
      <c r="S2281" s="1">
        <v>0.36854380062499997</v>
      </c>
    </row>
    <row r="2282" spans="1:19" s="1" customFormat="1" x14ac:dyDescent="0.25">
      <c r="A2282" s="1" t="s">
        <v>227</v>
      </c>
      <c r="B2282" s="1">
        <v>28.96</v>
      </c>
      <c r="C2282" s="1">
        <v>30.48</v>
      </c>
      <c r="N2282" s="1" t="s">
        <v>150</v>
      </c>
      <c r="Q2282" s="1">
        <v>0.2</v>
      </c>
      <c r="R2282" s="1">
        <v>17.29320910625</v>
      </c>
      <c r="S2282" s="1">
        <v>4.2524284687499998</v>
      </c>
    </row>
    <row r="2283" spans="1:19" s="1" customFormat="1" x14ac:dyDescent="0.25">
      <c r="A2283" s="1" t="s">
        <v>227</v>
      </c>
      <c r="B2283" s="1">
        <v>30.48</v>
      </c>
      <c r="C2283" s="1">
        <v>32</v>
      </c>
      <c r="N2283" s="1" t="s">
        <v>153</v>
      </c>
      <c r="Q2283" s="1">
        <v>0.8</v>
      </c>
      <c r="R2283" s="1">
        <v>12.190294943750001</v>
      </c>
      <c r="S2283" s="1">
        <v>0.34019427750000003</v>
      </c>
    </row>
    <row r="2284" spans="1:19" s="1" customFormat="1" x14ac:dyDescent="0.25">
      <c r="A2284" s="1" t="s">
        <v>227</v>
      </c>
      <c r="B2284" s="1">
        <v>32</v>
      </c>
      <c r="C2284" s="1">
        <v>33.83</v>
      </c>
      <c r="N2284" s="1" t="s">
        <v>153</v>
      </c>
      <c r="Q2284" s="1">
        <v>0.74</v>
      </c>
      <c r="R2284" s="1">
        <v>10.205828325000001</v>
      </c>
      <c r="S2284" s="1">
        <v>0</v>
      </c>
    </row>
    <row r="2285" spans="1:19" s="1" customFormat="1" x14ac:dyDescent="0.25">
      <c r="A2285" s="1" t="s">
        <v>227</v>
      </c>
      <c r="B2285" s="1">
        <v>33.83</v>
      </c>
      <c r="C2285" s="1">
        <v>35.36</v>
      </c>
      <c r="N2285" s="1" t="s">
        <v>150</v>
      </c>
      <c r="Q2285" s="1">
        <v>0.27</v>
      </c>
      <c r="R2285" s="1">
        <v>0.85048569375000005</v>
      </c>
      <c r="S2285" s="1">
        <v>0.31184475437499998</v>
      </c>
    </row>
    <row r="2286" spans="1:19" s="1" customFormat="1" x14ac:dyDescent="0.25">
      <c r="A2286" s="1" t="s">
        <v>227</v>
      </c>
      <c r="B2286" s="1">
        <v>35.36</v>
      </c>
      <c r="C2286" s="1">
        <v>36.880000000000003</v>
      </c>
      <c r="N2286" s="1" t="s">
        <v>150</v>
      </c>
      <c r="Q2286" s="1">
        <v>0.34</v>
      </c>
      <c r="R2286" s="1">
        <v>3.9689332375000004</v>
      </c>
      <c r="S2286" s="1">
        <v>0.14174761562500002</v>
      </c>
    </row>
    <row r="2287" spans="1:19" s="1" customFormat="1" x14ac:dyDescent="0.25">
      <c r="A2287" s="1" t="s">
        <v>227</v>
      </c>
      <c r="B2287" s="1">
        <v>36.880000000000003</v>
      </c>
      <c r="C2287" s="1">
        <v>38.4</v>
      </c>
      <c r="N2287" s="1" t="s">
        <v>150</v>
      </c>
      <c r="Q2287" s="1">
        <v>0.32</v>
      </c>
      <c r="R2287" s="1">
        <v>2.2679618500000003</v>
      </c>
      <c r="S2287" s="1">
        <v>0</v>
      </c>
    </row>
    <row r="2288" spans="1:19" s="1" customFormat="1" x14ac:dyDescent="0.25">
      <c r="A2288" s="1" t="s">
        <v>227</v>
      </c>
      <c r="B2288" s="1">
        <v>38.4</v>
      </c>
      <c r="C2288" s="1">
        <v>41.15</v>
      </c>
      <c r="N2288" s="1" t="s">
        <v>55</v>
      </c>
      <c r="Q2288" s="1">
        <v>0.25</v>
      </c>
      <c r="R2288" s="1">
        <v>9.6388378625000009</v>
      </c>
      <c r="S2288" s="1">
        <v>0</v>
      </c>
    </row>
    <row r="2289" spans="1:19" s="1" customFormat="1" x14ac:dyDescent="0.25">
      <c r="A2289" s="1" t="s">
        <v>227</v>
      </c>
      <c r="B2289" s="1">
        <v>41.15</v>
      </c>
      <c r="C2289" s="1">
        <v>43.28</v>
      </c>
      <c r="N2289" s="1" t="s">
        <v>55</v>
      </c>
      <c r="Q2289" s="1">
        <v>0.17</v>
      </c>
      <c r="R2289" s="1">
        <v>9.0718474000000011</v>
      </c>
      <c r="S2289" s="1">
        <v>0</v>
      </c>
    </row>
    <row r="2290" spans="1:19" s="1" customFormat="1" x14ac:dyDescent="0.25">
      <c r="A2290" s="1" t="s">
        <v>227</v>
      </c>
      <c r="B2290" s="1">
        <v>43.28</v>
      </c>
      <c r="C2290" s="1">
        <v>45.72</v>
      </c>
      <c r="N2290" s="1" t="s">
        <v>55</v>
      </c>
      <c r="Q2290" s="1">
        <v>0.06</v>
      </c>
      <c r="R2290" s="1">
        <v>1.4174761562500002</v>
      </c>
      <c r="S2290" s="1">
        <v>0</v>
      </c>
    </row>
    <row r="2291" spans="1:19" s="1" customFormat="1" x14ac:dyDescent="0.25">
      <c r="A2291" s="1" t="s">
        <v>228</v>
      </c>
      <c r="B2291" s="1">
        <v>0</v>
      </c>
      <c r="C2291" s="1">
        <v>3.05</v>
      </c>
      <c r="N2291" s="1" t="s">
        <v>150</v>
      </c>
      <c r="Q2291" s="1">
        <v>0.26</v>
      </c>
      <c r="R2291" s="1">
        <v>3.9689332375000004</v>
      </c>
      <c r="S2291" s="1">
        <v>0</v>
      </c>
    </row>
    <row r="2292" spans="1:19" s="1" customFormat="1" x14ac:dyDescent="0.25">
      <c r="A2292" s="1" t="s">
        <v>228</v>
      </c>
      <c r="B2292" s="1">
        <v>3.05</v>
      </c>
      <c r="C2292" s="1">
        <v>6.1</v>
      </c>
      <c r="N2292" s="1" t="s">
        <v>150</v>
      </c>
      <c r="Q2292" s="1">
        <v>0.21</v>
      </c>
      <c r="R2292" s="1">
        <v>5.3864093937500002</v>
      </c>
      <c r="S2292" s="1">
        <v>0.56699046250000007</v>
      </c>
    </row>
    <row r="2293" spans="1:19" s="1" customFormat="1" x14ac:dyDescent="0.25">
      <c r="A2293" s="1" t="s">
        <v>228</v>
      </c>
      <c r="B2293" s="1">
        <v>6.1</v>
      </c>
      <c r="C2293" s="1">
        <v>9.14</v>
      </c>
      <c r="N2293" s="1" t="s">
        <v>150</v>
      </c>
      <c r="Q2293" s="1">
        <v>0.24</v>
      </c>
      <c r="R2293" s="1">
        <v>3.1184475437500003</v>
      </c>
      <c r="S2293" s="1">
        <v>0</v>
      </c>
    </row>
    <row r="2294" spans="1:19" s="1" customFormat="1" x14ac:dyDescent="0.25">
      <c r="A2294" s="1" t="s">
        <v>228</v>
      </c>
      <c r="B2294" s="1">
        <v>9.14</v>
      </c>
      <c r="C2294" s="1">
        <v>12.19</v>
      </c>
      <c r="N2294" s="1" t="s">
        <v>150</v>
      </c>
      <c r="Q2294" s="1">
        <v>0.09</v>
      </c>
      <c r="R2294" s="1">
        <v>24.664085118750002</v>
      </c>
      <c r="S2294" s="1">
        <v>0</v>
      </c>
    </row>
    <row r="2295" spans="1:19" s="1" customFormat="1" x14ac:dyDescent="0.25">
      <c r="A2295" s="1" t="s">
        <v>228</v>
      </c>
      <c r="B2295" s="1">
        <v>12.19</v>
      </c>
      <c r="C2295" s="1">
        <v>15.24</v>
      </c>
      <c r="N2295" s="1" t="s">
        <v>150</v>
      </c>
      <c r="Q2295" s="1">
        <v>0.1</v>
      </c>
      <c r="R2295" s="1">
        <v>8.7883521687500004</v>
      </c>
      <c r="S2295" s="1">
        <v>0.14174761562500002</v>
      </c>
    </row>
    <row r="2296" spans="1:19" s="1" customFormat="1" x14ac:dyDescent="0.25">
      <c r="A2296" s="1" t="s">
        <v>228</v>
      </c>
      <c r="B2296" s="1">
        <v>15.24</v>
      </c>
      <c r="C2296" s="1">
        <v>18.29</v>
      </c>
      <c r="N2296" s="1" t="s">
        <v>150</v>
      </c>
      <c r="Q2296" s="1">
        <v>0.04</v>
      </c>
      <c r="R2296" s="1">
        <v>0</v>
      </c>
      <c r="S2296" s="1">
        <v>0</v>
      </c>
    </row>
    <row r="2297" spans="1:19" s="1" customFormat="1" x14ac:dyDescent="0.25">
      <c r="A2297" s="1" t="s">
        <v>228</v>
      </c>
      <c r="B2297" s="1">
        <v>18.29</v>
      </c>
      <c r="C2297" s="1">
        <v>21.34</v>
      </c>
      <c r="N2297" s="1" t="s">
        <v>150</v>
      </c>
      <c r="Q2297" s="1">
        <v>0.12</v>
      </c>
      <c r="R2297" s="1">
        <v>0</v>
      </c>
      <c r="S2297" s="1">
        <v>0</v>
      </c>
    </row>
    <row r="2298" spans="1:19" s="1" customFormat="1" x14ac:dyDescent="0.25">
      <c r="A2298" s="1" t="s">
        <v>228</v>
      </c>
      <c r="B2298" s="1">
        <v>21.34</v>
      </c>
      <c r="C2298" s="1">
        <v>24.38</v>
      </c>
      <c r="N2298" s="1" t="s">
        <v>150</v>
      </c>
      <c r="Q2298" s="1">
        <v>0</v>
      </c>
      <c r="R2298" s="1">
        <v>13.32427586875</v>
      </c>
      <c r="S2298" s="1">
        <v>0</v>
      </c>
    </row>
    <row r="2299" spans="1:19" s="1" customFormat="1" x14ac:dyDescent="0.25">
      <c r="A2299" s="1" t="s">
        <v>228</v>
      </c>
      <c r="B2299" s="1">
        <v>24.38</v>
      </c>
      <c r="C2299" s="1">
        <v>27.43</v>
      </c>
      <c r="N2299" s="1" t="s">
        <v>150</v>
      </c>
      <c r="Q2299" s="1">
        <v>0.16</v>
      </c>
      <c r="R2299" s="1">
        <v>3.9689332375000004</v>
      </c>
      <c r="S2299" s="1">
        <v>0</v>
      </c>
    </row>
    <row r="2300" spans="1:19" s="1" customFormat="1" x14ac:dyDescent="0.25">
      <c r="A2300" s="1" t="s">
        <v>228</v>
      </c>
      <c r="B2300" s="1">
        <v>27.43</v>
      </c>
      <c r="C2300" s="1">
        <v>30.48</v>
      </c>
      <c r="N2300" s="1" t="s">
        <v>150</v>
      </c>
      <c r="Q2300" s="1">
        <v>0.46</v>
      </c>
      <c r="R2300" s="1">
        <v>4.8194189312500004</v>
      </c>
      <c r="S2300" s="1">
        <v>0</v>
      </c>
    </row>
    <row r="2301" spans="1:19" s="1" customFormat="1" x14ac:dyDescent="0.25">
      <c r="A2301" s="1" t="s">
        <v>228</v>
      </c>
      <c r="B2301" s="1">
        <v>30.48</v>
      </c>
      <c r="C2301" s="1">
        <v>33.53</v>
      </c>
      <c r="N2301" s="1" t="s">
        <v>150</v>
      </c>
      <c r="Q2301" s="1">
        <v>0.45</v>
      </c>
      <c r="R2301" s="1">
        <v>5.6699046250000009</v>
      </c>
      <c r="S2301" s="1">
        <v>0</v>
      </c>
    </row>
    <row r="2302" spans="1:19" s="1" customFormat="1" x14ac:dyDescent="0.25">
      <c r="A2302" s="1" t="s">
        <v>228</v>
      </c>
      <c r="B2302" s="1">
        <v>33.53</v>
      </c>
      <c r="C2302" s="1">
        <v>36.58</v>
      </c>
      <c r="N2302" s="1" t="s">
        <v>150</v>
      </c>
      <c r="Q2302" s="1">
        <v>0.15</v>
      </c>
      <c r="R2302" s="1">
        <v>6.5203903187500005</v>
      </c>
      <c r="S2302" s="1">
        <v>0.19844666187500001</v>
      </c>
    </row>
    <row r="2303" spans="1:19" s="1" customFormat="1" x14ac:dyDescent="0.25">
      <c r="A2303" s="1" t="s">
        <v>228</v>
      </c>
      <c r="B2303" s="1">
        <v>36.58</v>
      </c>
      <c r="C2303" s="1">
        <v>40.229999999999997</v>
      </c>
      <c r="N2303" s="1" t="s">
        <v>150</v>
      </c>
      <c r="Q2303" s="1">
        <v>0.19</v>
      </c>
      <c r="R2303" s="1">
        <v>9.0718474000000011</v>
      </c>
      <c r="S2303" s="1">
        <v>0.39689332375000003</v>
      </c>
    </row>
    <row r="2304" spans="1:19" s="1" customFormat="1" x14ac:dyDescent="0.25">
      <c r="A2304" s="1" t="s">
        <v>229</v>
      </c>
      <c r="B2304" s="1">
        <v>0</v>
      </c>
      <c r="C2304" s="1">
        <v>3.05</v>
      </c>
      <c r="N2304" s="1" t="s">
        <v>150</v>
      </c>
      <c r="Q2304" s="1">
        <v>0.2</v>
      </c>
      <c r="R2304" s="1">
        <v>4.2524284687499998</v>
      </c>
      <c r="S2304" s="1">
        <v>0</v>
      </c>
    </row>
    <row r="2305" spans="1:19" s="1" customFormat="1" x14ac:dyDescent="0.25">
      <c r="A2305" s="1" t="s">
        <v>229</v>
      </c>
      <c r="B2305" s="1">
        <v>3.05</v>
      </c>
      <c r="C2305" s="1">
        <v>6.1</v>
      </c>
      <c r="N2305" s="1" t="s">
        <v>150</v>
      </c>
      <c r="Q2305" s="1">
        <v>0.2</v>
      </c>
      <c r="R2305" s="1">
        <v>0.85048569375000005</v>
      </c>
      <c r="S2305" s="1">
        <v>0</v>
      </c>
    </row>
    <row r="2306" spans="1:19" s="1" customFormat="1" x14ac:dyDescent="0.25">
      <c r="A2306" s="1" t="s">
        <v>229</v>
      </c>
      <c r="B2306" s="1">
        <v>6.1</v>
      </c>
      <c r="C2306" s="1">
        <v>9.14</v>
      </c>
      <c r="N2306" s="1" t="s">
        <v>150</v>
      </c>
      <c r="Q2306" s="1">
        <v>0.27</v>
      </c>
      <c r="R2306" s="1">
        <v>4.5359237000000006</v>
      </c>
      <c r="S2306" s="1">
        <v>0</v>
      </c>
    </row>
    <row r="2307" spans="1:19" s="1" customFormat="1" x14ac:dyDescent="0.25">
      <c r="A2307" s="1" t="s">
        <v>229</v>
      </c>
      <c r="B2307" s="1">
        <v>9.14</v>
      </c>
      <c r="C2307" s="1">
        <v>12.19</v>
      </c>
      <c r="N2307" s="1" t="s">
        <v>150</v>
      </c>
      <c r="Q2307" s="1">
        <v>0.27</v>
      </c>
      <c r="R2307" s="1">
        <v>2.5514570812500001</v>
      </c>
      <c r="S2307" s="1">
        <v>0</v>
      </c>
    </row>
    <row r="2308" spans="1:19" s="1" customFormat="1" x14ac:dyDescent="0.25">
      <c r="A2308" s="1" t="s">
        <v>229</v>
      </c>
      <c r="B2308" s="1">
        <v>12.19</v>
      </c>
      <c r="C2308" s="1">
        <v>15.24</v>
      </c>
      <c r="N2308" s="1" t="s">
        <v>150</v>
      </c>
      <c r="Q2308" s="1">
        <v>0.2</v>
      </c>
      <c r="R2308" s="1">
        <v>3.1184475437500003</v>
      </c>
      <c r="S2308" s="1">
        <v>0.14174761562500002</v>
      </c>
    </row>
    <row r="2309" spans="1:19" s="1" customFormat="1" x14ac:dyDescent="0.25">
      <c r="A2309" s="1" t="s">
        <v>229</v>
      </c>
      <c r="B2309" s="1">
        <v>15.24</v>
      </c>
      <c r="C2309" s="1">
        <v>16.760000000000002</v>
      </c>
      <c r="N2309" s="1" t="s">
        <v>153</v>
      </c>
      <c r="Q2309" s="1">
        <v>0.7</v>
      </c>
      <c r="R2309" s="1">
        <v>5.1029141625000003</v>
      </c>
      <c r="S2309" s="1">
        <v>0.34019427750000003</v>
      </c>
    </row>
    <row r="2310" spans="1:19" s="1" customFormat="1" x14ac:dyDescent="0.25">
      <c r="A2310" s="1" t="s">
        <v>229</v>
      </c>
      <c r="B2310" s="1">
        <v>16.760000000000002</v>
      </c>
      <c r="C2310" s="1">
        <v>18.29</v>
      </c>
      <c r="N2310" s="1" t="s">
        <v>153</v>
      </c>
      <c r="Q2310" s="1">
        <v>1.26</v>
      </c>
      <c r="R2310" s="1">
        <v>5.3864093937500002</v>
      </c>
      <c r="S2310" s="1">
        <v>0.28349523125000003</v>
      </c>
    </row>
    <row r="2311" spans="1:19" s="1" customFormat="1" x14ac:dyDescent="0.25">
      <c r="A2311" s="1" t="s">
        <v>229</v>
      </c>
      <c r="B2311" s="1">
        <v>18.29</v>
      </c>
      <c r="C2311" s="1">
        <v>19.809999999999999</v>
      </c>
      <c r="N2311" s="1" t="s">
        <v>153</v>
      </c>
      <c r="Q2311" s="1">
        <v>2.3199999999999998</v>
      </c>
      <c r="R2311" s="1">
        <v>7.0873807812500003</v>
      </c>
      <c r="S2311" s="1">
        <v>0.87883521687499999</v>
      </c>
    </row>
    <row r="2312" spans="1:19" s="1" customFormat="1" x14ac:dyDescent="0.25">
      <c r="A2312" s="1" t="s">
        <v>229</v>
      </c>
      <c r="B2312" s="1">
        <v>19.809999999999999</v>
      </c>
      <c r="C2312" s="1">
        <v>21.34</v>
      </c>
      <c r="N2312" s="1" t="s">
        <v>153</v>
      </c>
      <c r="Q2312" s="1">
        <v>2.75</v>
      </c>
      <c r="R2312" s="1">
        <v>7.0873807812500003</v>
      </c>
      <c r="S2312" s="1">
        <v>1.8710685262500002</v>
      </c>
    </row>
    <row r="2313" spans="1:19" s="1" customFormat="1" x14ac:dyDescent="0.25">
      <c r="A2313" s="1" t="s">
        <v>229</v>
      </c>
      <c r="B2313" s="1">
        <v>21.34</v>
      </c>
      <c r="C2313" s="1">
        <v>22.86</v>
      </c>
      <c r="N2313" s="1" t="s">
        <v>153</v>
      </c>
      <c r="Q2313" s="1">
        <v>2.65</v>
      </c>
      <c r="R2313" s="1">
        <v>8.2213617062500006</v>
      </c>
      <c r="S2313" s="1">
        <v>1.2473790174999999</v>
      </c>
    </row>
    <row r="2314" spans="1:19" s="1" customFormat="1" x14ac:dyDescent="0.25">
      <c r="A2314" s="1" t="s">
        <v>229</v>
      </c>
      <c r="B2314" s="1">
        <v>22.86</v>
      </c>
      <c r="C2314" s="1">
        <v>24.38</v>
      </c>
      <c r="N2314" s="1" t="s">
        <v>153</v>
      </c>
      <c r="Q2314" s="1">
        <v>2.52</v>
      </c>
      <c r="R2314" s="1">
        <v>8.7883521687500004</v>
      </c>
      <c r="S2314" s="1">
        <v>0.99223330937500009</v>
      </c>
    </row>
    <row r="2315" spans="1:19" s="1" customFormat="1" x14ac:dyDescent="0.25">
      <c r="A2315" s="1" t="s">
        <v>229</v>
      </c>
      <c r="B2315" s="1">
        <v>24.38</v>
      </c>
      <c r="C2315" s="1">
        <v>27.43</v>
      </c>
      <c r="N2315" s="1" t="s">
        <v>55</v>
      </c>
      <c r="Q2315" s="1">
        <v>0.2</v>
      </c>
      <c r="R2315" s="1">
        <v>0</v>
      </c>
      <c r="S2315" s="1">
        <v>0</v>
      </c>
    </row>
    <row r="2316" spans="1:19" s="1" customFormat="1" x14ac:dyDescent="0.25">
      <c r="A2316" s="1" t="s">
        <v>229</v>
      </c>
      <c r="B2316" s="1">
        <v>27.43</v>
      </c>
      <c r="C2316" s="1">
        <v>30.18</v>
      </c>
      <c r="N2316" s="1" t="s">
        <v>55</v>
      </c>
      <c r="Q2316" s="1">
        <v>0.27</v>
      </c>
      <c r="R2316" s="1">
        <v>1.7009713875000001</v>
      </c>
      <c r="S2316" s="1">
        <v>0</v>
      </c>
    </row>
    <row r="2317" spans="1:19" s="1" customFormat="1" x14ac:dyDescent="0.25">
      <c r="A2317" s="1" t="s">
        <v>229</v>
      </c>
      <c r="B2317" s="1">
        <v>30.18</v>
      </c>
      <c r="C2317" s="1">
        <v>33.22</v>
      </c>
      <c r="N2317" s="1" t="s">
        <v>55</v>
      </c>
      <c r="Q2317" s="1">
        <v>0.2</v>
      </c>
      <c r="R2317" s="1">
        <v>2.2679618500000003</v>
      </c>
      <c r="S2317" s="1">
        <v>0</v>
      </c>
    </row>
    <row r="2318" spans="1:19" s="1" customFormat="1" x14ac:dyDescent="0.25">
      <c r="A2318" s="1" t="s">
        <v>229</v>
      </c>
      <c r="B2318" s="1">
        <v>33.22</v>
      </c>
      <c r="C2318" s="1">
        <v>35.97</v>
      </c>
      <c r="N2318" s="1" t="s">
        <v>55</v>
      </c>
      <c r="Q2318" s="1">
        <v>0.2</v>
      </c>
      <c r="R2318" s="1">
        <v>2.5514570812500001</v>
      </c>
      <c r="S2318" s="1">
        <v>0</v>
      </c>
    </row>
    <row r="2319" spans="1:19" s="1" customFormat="1" x14ac:dyDescent="0.25">
      <c r="A2319" s="1" t="s">
        <v>230</v>
      </c>
      <c r="B2319" s="1">
        <v>0</v>
      </c>
      <c r="C2319" s="1">
        <v>3.05</v>
      </c>
      <c r="N2319" s="1" t="s">
        <v>150</v>
      </c>
      <c r="Q2319" s="1">
        <v>0.14000000000000001</v>
      </c>
      <c r="R2319" s="1">
        <v>5.3864093937500002</v>
      </c>
      <c r="S2319" s="1">
        <v>0.14174761562500002</v>
      </c>
    </row>
    <row r="2320" spans="1:19" s="1" customFormat="1" x14ac:dyDescent="0.25">
      <c r="A2320" s="1" t="s">
        <v>230</v>
      </c>
      <c r="B2320" s="1">
        <v>3.05</v>
      </c>
      <c r="C2320" s="1">
        <v>6.1</v>
      </c>
      <c r="N2320" s="1" t="s">
        <v>150</v>
      </c>
      <c r="Q2320" s="1">
        <v>0.16</v>
      </c>
      <c r="R2320" s="1">
        <v>2.5514570812500001</v>
      </c>
      <c r="S2320" s="1">
        <v>0</v>
      </c>
    </row>
    <row r="2321" spans="1:19" s="1" customFormat="1" x14ac:dyDescent="0.25">
      <c r="A2321" s="1" t="s">
        <v>230</v>
      </c>
      <c r="B2321" s="1">
        <v>6.1</v>
      </c>
      <c r="C2321" s="1">
        <v>9.14</v>
      </c>
      <c r="N2321" s="1" t="s">
        <v>150</v>
      </c>
      <c r="Q2321" s="1">
        <v>0.09</v>
      </c>
      <c r="R2321" s="1">
        <v>1.4174761562500002</v>
      </c>
      <c r="S2321" s="1">
        <v>0</v>
      </c>
    </row>
    <row r="2322" spans="1:19" s="1" customFormat="1" x14ac:dyDescent="0.25">
      <c r="A2322" s="1" t="s">
        <v>230</v>
      </c>
      <c r="B2322" s="1">
        <v>9.14</v>
      </c>
      <c r="C2322" s="1">
        <v>12.19</v>
      </c>
      <c r="N2322" s="1" t="s">
        <v>150</v>
      </c>
      <c r="Q2322" s="1">
        <v>0.19</v>
      </c>
      <c r="R2322" s="1">
        <v>0.28349523125000003</v>
      </c>
      <c r="S2322" s="1">
        <v>0</v>
      </c>
    </row>
    <row r="2323" spans="1:19" s="1" customFormat="1" x14ac:dyDescent="0.25">
      <c r="A2323" s="1" t="s">
        <v>230</v>
      </c>
      <c r="B2323" s="1">
        <v>12.19</v>
      </c>
      <c r="C2323" s="1">
        <v>15.24</v>
      </c>
      <c r="N2323" s="1" t="s">
        <v>150</v>
      </c>
      <c r="Q2323" s="1">
        <v>0.59</v>
      </c>
      <c r="R2323" s="1">
        <v>3.6854380062500001</v>
      </c>
      <c r="S2323" s="1">
        <v>0</v>
      </c>
    </row>
    <row r="2324" spans="1:19" s="1" customFormat="1" x14ac:dyDescent="0.25">
      <c r="A2324" s="1" t="s">
        <v>230</v>
      </c>
      <c r="B2324" s="1">
        <v>15.24</v>
      </c>
      <c r="C2324" s="1">
        <v>18.29</v>
      </c>
      <c r="N2324" s="1" t="s">
        <v>150</v>
      </c>
      <c r="Q2324" s="1">
        <v>0.22</v>
      </c>
      <c r="R2324" s="1">
        <v>3.9689332375000004</v>
      </c>
      <c r="S2324" s="1">
        <v>0</v>
      </c>
    </row>
    <row r="2325" spans="1:19" s="1" customFormat="1" x14ac:dyDescent="0.25">
      <c r="A2325" s="1" t="s">
        <v>230</v>
      </c>
      <c r="B2325" s="1">
        <v>18.29</v>
      </c>
      <c r="C2325" s="1">
        <v>21.34</v>
      </c>
      <c r="N2325" s="1" t="s">
        <v>150</v>
      </c>
      <c r="Q2325" s="1">
        <v>0.12</v>
      </c>
      <c r="R2325" s="1">
        <v>7.3708760125000001</v>
      </c>
      <c r="S2325" s="1">
        <v>0</v>
      </c>
    </row>
    <row r="2326" spans="1:19" s="1" customFormat="1" x14ac:dyDescent="0.25">
      <c r="A2326" s="1" t="s">
        <v>230</v>
      </c>
      <c r="B2326" s="1">
        <v>21.34</v>
      </c>
      <c r="C2326" s="1">
        <v>22.86</v>
      </c>
      <c r="N2326" s="1" t="s">
        <v>153</v>
      </c>
      <c r="Q2326" s="1">
        <v>0.89</v>
      </c>
      <c r="R2326" s="1">
        <v>8.2213617062500006</v>
      </c>
      <c r="S2326" s="1">
        <v>0.14174761562500002</v>
      </c>
    </row>
    <row r="2327" spans="1:19" s="1" customFormat="1" x14ac:dyDescent="0.25">
      <c r="A2327" s="1" t="s">
        <v>230</v>
      </c>
      <c r="B2327" s="1">
        <v>22.86</v>
      </c>
      <c r="C2327" s="1">
        <v>24.38</v>
      </c>
      <c r="N2327" s="1" t="s">
        <v>153</v>
      </c>
      <c r="Q2327" s="1">
        <v>1.44</v>
      </c>
      <c r="R2327" s="1">
        <v>6.2368950875000007</v>
      </c>
      <c r="S2327" s="1">
        <v>0</v>
      </c>
    </row>
    <row r="2328" spans="1:19" s="1" customFormat="1" x14ac:dyDescent="0.25">
      <c r="A2328" s="1" t="s">
        <v>230</v>
      </c>
      <c r="B2328" s="1">
        <v>24.38</v>
      </c>
      <c r="C2328" s="1">
        <v>25.91</v>
      </c>
      <c r="N2328" s="1" t="s">
        <v>153</v>
      </c>
      <c r="Q2328" s="1">
        <v>0.71</v>
      </c>
      <c r="R2328" s="1">
        <v>8.7883521687500004</v>
      </c>
      <c r="S2328" s="1">
        <v>0</v>
      </c>
    </row>
    <row r="2329" spans="1:19" s="1" customFormat="1" x14ac:dyDescent="0.25">
      <c r="A2329" s="1" t="s">
        <v>230</v>
      </c>
      <c r="B2329" s="1">
        <v>25.91</v>
      </c>
      <c r="C2329" s="1">
        <v>27.43</v>
      </c>
      <c r="N2329" s="1" t="s">
        <v>153</v>
      </c>
      <c r="Q2329" s="1">
        <v>0.42</v>
      </c>
      <c r="R2329" s="1">
        <v>12.473790175000001</v>
      </c>
      <c r="S2329" s="1">
        <v>0.25514570812499998</v>
      </c>
    </row>
    <row r="2330" spans="1:19" s="1" customFormat="1" x14ac:dyDescent="0.25">
      <c r="A2330" s="1" t="s">
        <v>230</v>
      </c>
      <c r="B2330" s="1">
        <v>27.43</v>
      </c>
      <c r="C2330" s="1">
        <v>28.96</v>
      </c>
      <c r="N2330" s="1" t="s">
        <v>153</v>
      </c>
      <c r="Q2330" s="1">
        <v>0.89</v>
      </c>
      <c r="R2330" s="1">
        <v>9.0718474000000011</v>
      </c>
      <c r="S2330" s="1">
        <v>0.14174761562500002</v>
      </c>
    </row>
    <row r="2331" spans="1:19" s="1" customFormat="1" x14ac:dyDescent="0.25">
      <c r="A2331" s="1" t="s">
        <v>230</v>
      </c>
      <c r="B2331" s="1">
        <v>28.96</v>
      </c>
      <c r="C2331" s="1">
        <v>30.48</v>
      </c>
      <c r="N2331" s="1" t="s">
        <v>153</v>
      </c>
      <c r="Q2331" s="1">
        <v>1.1200000000000001</v>
      </c>
      <c r="R2331" s="1">
        <v>13.89126633125</v>
      </c>
      <c r="S2331" s="1">
        <v>0.14174761562500002</v>
      </c>
    </row>
    <row r="2332" spans="1:19" s="1" customFormat="1" x14ac:dyDescent="0.25">
      <c r="A2332" s="1" t="s">
        <v>230</v>
      </c>
      <c r="B2332" s="1">
        <v>30.48</v>
      </c>
      <c r="C2332" s="1">
        <v>32</v>
      </c>
      <c r="N2332" s="1" t="s">
        <v>153</v>
      </c>
      <c r="Q2332" s="1">
        <v>1.57</v>
      </c>
      <c r="R2332" s="1">
        <v>10.7728187875</v>
      </c>
      <c r="S2332" s="1">
        <v>0.53864093937500002</v>
      </c>
    </row>
    <row r="2333" spans="1:19" s="1" customFormat="1" x14ac:dyDescent="0.25">
      <c r="A2333" s="1" t="s">
        <v>230</v>
      </c>
      <c r="B2333" s="1">
        <v>32</v>
      </c>
      <c r="C2333" s="1">
        <v>33.53</v>
      </c>
      <c r="N2333" s="1" t="s">
        <v>153</v>
      </c>
      <c r="Q2333" s="1">
        <v>2.67</v>
      </c>
      <c r="R2333" s="1">
        <v>5.1029141625000003</v>
      </c>
      <c r="S2333" s="1">
        <v>0.85048569375000005</v>
      </c>
    </row>
    <row r="2334" spans="1:19" s="1" customFormat="1" x14ac:dyDescent="0.25">
      <c r="A2334" s="1" t="s">
        <v>230</v>
      </c>
      <c r="B2334" s="1">
        <v>33.53</v>
      </c>
      <c r="C2334" s="1">
        <v>35.049999999999997</v>
      </c>
      <c r="N2334" s="1" t="s">
        <v>153</v>
      </c>
      <c r="Q2334" s="1">
        <v>1.99</v>
      </c>
      <c r="R2334" s="1">
        <v>11.339809250000002</v>
      </c>
      <c r="S2334" s="1">
        <v>0.90718474000000004</v>
      </c>
    </row>
    <row r="2335" spans="1:19" s="1" customFormat="1" x14ac:dyDescent="0.25">
      <c r="A2335" s="1" t="s">
        <v>230</v>
      </c>
      <c r="B2335" s="1">
        <v>35.049999999999997</v>
      </c>
      <c r="C2335" s="1">
        <v>36.58</v>
      </c>
      <c r="N2335" s="1" t="s">
        <v>153</v>
      </c>
      <c r="Q2335" s="1">
        <v>0.6</v>
      </c>
      <c r="R2335" s="1">
        <v>2.8349523125000005</v>
      </c>
      <c r="S2335" s="1">
        <v>0.14174761562500002</v>
      </c>
    </row>
    <row r="2336" spans="1:19" s="1" customFormat="1" x14ac:dyDescent="0.25">
      <c r="A2336" s="1" t="s">
        <v>230</v>
      </c>
      <c r="B2336" s="1">
        <v>36.58</v>
      </c>
      <c r="C2336" s="1">
        <v>39.32</v>
      </c>
      <c r="N2336" s="1" t="s">
        <v>55</v>
      </c>
      <c r="Q2336" s="1">
        <v>0.22</v>
      </c>
      <c r="R2336" s="1">
        <v>0</v>
      </c>
      <c r="S2336" s="1">
        <v>0</v>
      </c>
    </row>
    <row r="2337" spans="1:19" s="1" customFormat="1" x14ac:dyDescent="0.25">
      <c r="A2337" s="1" t="s">
        <v>231</v>
      </c>
      <c r="B2337" s="1">
        <v>0.61</v>
      </c>
      <c r="C2337" s="1">
        <v>2.74</v>
      </c>
      <c r="N2337" s="1" t="s">
        <v>150</v>
      </c>
      <c r="Q2337" s="1">
        <v>7.0000000000000007E-2</v>
      </c>
      <c r="R2337" s="1">
        <v>4.8194189312500004</v>
      </c>
      <c r="S2337" s="1">
        <v>0</v>
      </c>
    </row>
    <row r="2338" spans="1:19" s="1" customFormat="1" x14ac:dyDescent="0.25">
      <c r="A2338" s="1" t="s">
        <v>231</v>
      </c>
      <c r="B2338" s="1">
        <v>2.74</v>
      </c>
      <c r="C2338" s="1">
        <v>4.2699999999999996</v>
      </c>
      <c r="N2338" s="1" t="s">
        <v>150</v>
      </c>
      <c r="Q2338" s="1">
        <v>0.17</v>
      </c>
      <c r="R2338" s="1">
        <v>2.5514570812500001</v>
      </c>
      <c r="S2338" s="1">
        <v>0</v>
      </c>
    </row>
    <row r="2339" spans="1:19" s="1" customFormat="1" x14ac:dyDescent="0.25">
      <c r="A2339" s="1" t="s">
        <v>232</v>
      </c>
      <c r="B2339" s="1">
        <v>0</v>
      </c>
      <c r="C2339" s="1">
        <v>30.48</v>
      </c>
      <c r="N2339" s="1" t="s">
        <v>150</v>
      </c>
      <c r="Q2339" s="1">
        <v>-1</v>
      </c>
      <c r="R2339" s="1">
        <v>-28.349523125000001</v>
      </c>
      <c r="S2339" s="1">
        <v>-28.349523125000001</v>
      </c>
    </row>
    <row r="2340" spans="1:19" s="1" customFormat="1" x14ac:dyDescent="0.25">
      <c r="A2340" s="1" t="s">
        <v>232</v>
      </c>
      <c r="B2340" s="1">
        <v>30.48</v>
      </c>
      <c r="C2340" s="1">
        <v>33.53</v>
      </c>
      <c r="N2340" s="1" t="s">
        <v>150</v>
      </c>
      <c r="Q2340" s="1">
        <v>0.36</v>
      </c>
      <c r="R2340" s="1">
        <v>5.1029141625000003</v>
      </c>
      <c r="S2340" s="1">
        <v>0</v>
      </c>
    </row>
    <row r="2341" spans="1:19" s="1" customFormat="1" x14ac:dyDescent="0.25">
      <c r="A2341" s="1" t="s">
        <v>232</v>
      </c>
      <c r="B2341" s="1">
        <v>33.53</v>
      </c>
      <c r="C2341" s="1">
        <v>36.58</v>
      </c>
      <c r="N2341" s="1" t="s">
        <v>150</v>
      </c>
      <c r="Q2341" s="1">
        <v>0.17</v>
      </c>
      <c r="R2341" s="1">
        <v>1.1339809250000001</v>
      </c>
      <c r="S2341" s="1">
        <v>0</v>
      </c>
    </row>
    <row r="2342" spans="1:19" s="1" customFormat="1" x14ac:dyDescent="0.25">
      <c r="A2342" s="1" t="s">
        <v>232</v>
      </c>
      <c r="B2342" s="1">
        <v>36.58</v>
      </c>
      <c r="C2342" s="1">
        <v>39.619999999999997</v>
      </c>
      <c r="N2342" s="1" t="s">
        <v>150</v>
      </c>
      <c r="Q2342" s="1">
        <v>0.2</v>
      </c>
      <c r="R2342" s="1">
        <v>6.5203903187500005</v>
      </c>
      <c r="S2342" s="1">
        <v>0</v>
      </c>
    </row>
    <row r="2343" spans="1:19" s="1" customFormat="1" x14ac:dyDescent="0.25">
      <c r="A2343" s="1" t="s">
        <v>232</v>
      </c>
      <c r="B2343" s="1">
        <v>39.619999999999997</v>
      </c>
      <c r="C2343" s="1">
        <v>42.67</v>
      </c>
      <c r="N2343" s="1" t="s">
        <v>150</v>
      </c>
      <c r="Q2343" s="1">
        <v>0.16</v>
      </c>
      <c r="R2343" s="1">
        <v>7.9378664750000008</v>
      </c>
      <c r="S2343" s="1">
        <v>0</v>
      </c>
    </row>
    <row r="2344" spans="1:19" s="1" customFormat="1" x14ac:dyDescent="0.25">
      <c r="A2344" s="1" t="s">
        <v>232</v>
      </c>
      <c r="B2344" s="1">
        <v>42.67</v>
      </c>
      <c r="C2344" s="1">
        <v>45.72</v>
      </c>
      <c r="N2344" s="1" t="s">
        <v>150</v>
      </c>
      <c r="Q2344" s="1">
        <v>0.16</v>
      </c>
      <c r="R2344" s="1">
        <v>7.6543712437500009</v>
      </c>
      <c r="S2344" s="1">
        <v>0</v>
      </c>
    </row>
    <row r="2345" spans="1:19" s="1" customFormat="1" x14ac:dyDescent="0.25">
      <c r="A2345" s="1" t="s">
        <v>232</v>
      </c>
      <c r="B2345" s="1">
        <v>45.72</v>
      </c>
      <c r="C2345" s="1">
        <v>48.77</v>
      </c>
      <c r="N2345" s="1" t="s">
        <v>150</v>
      </c>
      <c r="Q2345" s="1">
        <v>0.55000000000000004</v>
      </c>
      <c r="R2345" s="1">
        <v>28.633018356250002</v>
      </c>
      <c r="S2345" s="1">
        <v>0</v>
      </c>
    </row>
    <row r="2346" spans="1:19" s="1" customFormat="1" x14ac:dyDescent="0.25">
      <c r="A2346" s="1" t="s">
        <v>232</v>
      </c>
      <c r="B2346" s="1">
        <v>48.77</v>
      </c>
      <c r="C2346" s="1">
        <v>50.29</v>
      </c>
      <c r="N2346" s="1" t="s">
        <v>150</v>
      </c>
      <c r="Q2346" s="1">
        <v>0.12</v>
      </c>
      <c r="R2346" s="1">
        <v>10.48932355625</v>
      </c>
      <c r="S2346" s="1">
        <v>0.22679618500000001</v>
      </c>
    </row>
    <row r="2347" spans="1:19" s="1" customFormat="1" x14ac:dyDescent="0.25">
      <c r="A2347" s="1" t="s">
        <v>232</v>
      </c>
      <c r="B2347" s="1">
        <v>50.29</v>
      </c>
      <c r="C2347" s="1">
        <v>53.34</v>
      </c>
      <c r="N2347" s="1" t="s">
        <v>150</v>
      </c>
      <c r="Q2347" s="1">
        <v>0.36</v>
      </c>
      <c r="R2347" s="1">
        <v>13.32427586875</v>
      </c>
      <c r="S2347" s="1">
        <v>0.14174761562500002</v>
      </c>
    </row>
    <row r="2348" spans="1:19" s="1" customFormat="1" x14ac:dyDescent="0.25">
      <c r="A2348" s="1" t="s">
        <v>232</v>
      </c>
      <c r="B2348" s="1">
        <v>53.34</v>
      </c>
      <c r="C2348" s="1">
        <v>56.39</v>
      </c>
      <c r="N2348" s="1" t="s">
        <v>150</v>
      </c>
      <c r="Q2348" s="1">
        <v>0.36</v>
      </c>
      <c r="R2348" s="1">
        <v>8.5048569374999996</v>
      </c>
      <c r="S2348" s="1">
        <v>0.39689332375000003</v>
      </c>
    </row>
    <row r="2349" spans="1:19" s="1" customFormat="1" x14ac:dyDescent="0.25">
      <c r="A2349" s="1" t="s">
        <v>232</v>
      </c>
      <c r="B2349" s="1">
        <v>56.39</v>
      </c>
      <c r="C2349" s="1">
        <v>59.44</v>
      </c>
      <c r="N2349" s="1" t="s">
        <v>150</v>
      </c>
      <c r="Q2349" s="1">
        <v>0.41</v>
      </c>
      <c r="R2349" s="1">
        <v>6.2368950875000007</v>
      </c>
      <c r="S2349" s="1">
        <v>0</v>
      </c>
    </row>
    <row r="2350" spans="1:19" s="1" customFormat="1" x14ac:dyDescent="0.25">
      <c r="A2350" s="1" t="s">
        <v>232</v>
      </c>
      <c r="B2350" s="1">
        <v>59.44</v>
      </c>
      <c r="C2350" s="1">
        <v>62.48</v>
      </c>
      <c r="N2350" s="1" t="s">
        <v>150</v>
      </c>
      <c r="Q2350" s="1">
        <v>0.46</v>
      </c>
      <c r="R2350" s="1">
        <v>18.994180493750001</v>
      </c>
      <c r="S2350" s="1">
        <v>0.42524284687500002</v>
      </c>
    </row>
    <row r="2351" spans="1:19" s="1" customFormat="1" x14ac:dyDescent="0.25">
      <c r="A2351" s="1" t="s">
        <v>232</v>
      </c>
      <c r="B2351" s="1">
        <v>62.48</v>
      </c>
      <c r="C2351" s="1">
        <v>64.92</v>
      </c>
      <c r="N2351" s="1" t="s">
        <v>150</v>
      </c>
      <c r="Q2351" s="1">
        <v>0.25</v>
      </c>
      <c r="R2351" s="1">
        <v>11.056314018750001</v>
      </c>
      <c r="S2351" s="1">
        <v>0.39689332375000003</v>
      </c>
    </row>
    <row r="2352" spans="1:19" s="1" customFormat="1" x14ac:dyDescent="0.25">
      <c r="A2352" s="1" t="s">
        <v>232</v>
      </c>
      <c r="B2352" s="1">
        <v>64.92</v>
      </c>
      <c r="C2352" s="1">
        <v>67.06</v>
      </c>
      <c r="N2352" s="1" t="s">
        <v>153</v>
      </c>
      <c r="Q2352" s="1">
        <v>0.51</v>
      </c>
      <c r="R2352" s="1">
        <v>16.726218643749998</v>
      </c>
      <c r="S2352" s="1">
        <v>0</v>
      </c>
    </row>
    <row r="2353" spans="1:19" s="1" customFormat="1" x14ac:dyDescent="0.25">
      <c r="A2353" s="1" t="s">
        <v>232</v>
      </c>
      <c r="B2353" s="1">
        <v>67.06</v>
      </c>
      <c r="C2353" s="1">
        <v>70.099999999999994</v>
      </c>
      <c r="N2353" s="1" t="s">
        <v>153</v>
      </c>
      <c r="Q2353" s="1">
        <v>0.56000000000000005</v>
      </c>
      <c r="R2353" s="1">
        <v>25.23107558125</v>
      </c>
      <c r="S2353" s="1">
        <v>0.14174761562500002</v>
      </c>
    </row>
    <row r="2354" spans="1:19" s="1" customFormat="1" x14ac:dyDescent="0.25">
      <c r="A2354" s="1" t="s">
        <v>232</v>
      </c>
      <c r="B2354" s="1">
        <v>70.099999999999994</v>
      </c>
      <c r="C2354" s="1">
        <v>71.63</v>
      </c>
      <c r="N2354" s="1" t="s">
        <v>153</v>
      </c>
      <c r="Q2354" s="1">
        <v>0.6</v>
      </c>
      <c r="R2354" s="1">
        <v>8.7883521687500004</v>
      </c>
      <c r="S2354" s="1">
        <v>0</v>
      </c>
    </row>
    <row r="2355" spans="1:19" s="1" customFormat="1" x14ac:dyDescent="0.25">
      <c r="A2355" s="1" t="s">
        <v>232</v>
      </c>
      <c r="B2355" s="1">
        <v>71.63</v>
      </c>
      <c r="C2355" s="1">
        <v>73.150000000000006</v>
      </c>
      <c r="N2355" s="1" t="s">
        <v>153</v>
      </c>
      <c r="Q2355" s="1">
        <v>0.87</v>
      </c>
      <c r="R2355" s="1">
        <v>7.6543712437500009</v>
      </c>
      <c r="S2355" s="1">
        <v>0</v>
      </c>
    </row>
    <row r="2356" spans="1:19" s="1" customFormat="1" x14ac:dyDescent="0.25">
      <c r="A2356" s="1" t="s">
        <v>232</v>
      </c>
      <c r="B2356" s="1">
        <v>73.150000000000006</v>
      </c>
      <c r="C2356" s="1">
        <v>74.680000000000007</v>
      </c>
      <c r="N2356" s="1" t="s">
        <v>153</v>
      </c>
      <c r="Q2356" s="1">
        <v>0.96</v>
      </c>
      <c r="R2356" s="1">
        <v>18.7106852625</v>
      </c>
      <c r="S2356" s="1">
        <v>0.34019427750000003</v>
      </c>
    </row>
    <row r="2357" spans="1:19" s="1" customFormat="1" x14ac:dyDescent="0.25">
      <c r="A2357" s="1" t="s">
        <v>232</v>
      </c>
      <c r="B2357" s="1">
        <v>74.680000000000007</v>
      </c>
      <c r="C2357" s="1">
        <v>76.2</v>
      </c>
      <c r="N2357" s="1" t="s">
        <v>153</v>
      </c>
      <c r="Q2357" s="1">
        <v>1.1000000000000001</v>
      </c>
      <c r="R2357" s="1">
        <v>6.8038855500000004</v>
      </c>
      <c r="S2357" s="1">
        <v>0.53864093937500002</v>
      </c>
    </row>
    <row r="2358" spans="1:19" s="1" customFormat="1" x14ac:dyDescent="0.25">
      <c r="A2358" s="1" t="s">
        <v>232</v>
      </c>
      <c r="B2358" s="1">
        <v>76.2</v>
      </c>
      <c r="C2358" s="1">
        <v>77.72</v>
      </c>
      <c r="N2358" s="1" t="s">
        <v>153</v>
      </c>
      <c r="Q2358" s="1">
        <v>1.41</v>
      </c>
      <c r="R2358" s="1">
        <v>13.89126633125</v>
      </c>
      <c r="S2358" s="1">
        <v>0.62368950874999995</v>
      </c>
    </row>
    <row r="2359" spans="1:19" s="1" customFormat="1" x14ac:dyDescent="0.25">
      <c r="A2359" s="1" t="s">
        <v>232</v>
      </c>
      <c r="B2359" s="1">
        <v>77.72</v>
      </c>
      <c r="C2359" s="1">
        <v>79.25</v>
      </c>
      <c r="N2359" s="1" t="s">
        <v>153</v>
      </c>
      <c r="Q2359" s="1">
        <v>0.35</v>
      </c>
      <c r="R2359" s="1">
        <v>11.339809250000002</v>
      </c>
      <c r="S2359" s="1">
        <v>0</v>
      </c>
    </row>
    <row r="2360" spans="1:19" s="1" customFormat="1" x14ac:dyDescent="0.25">
      <c r="A2360" s="1" t="s">
        <v>233</v>
      </c>
      <c r="B2360" s="1">
        <v>0</v>
      </c>
      <c r="C2360" s="1">
        <v>3.05</v>
      </c>
      <c r="N2360" s="1" t="s">
        <v>55</v>
      </c>
      <c r="Q2360" s="1">
        <v>0.08</v>
      </c>
      <c r="R2360" s="1">
        <v>0.56699046250000007</v>
      </c>
      <c r="S2360" s="1">
        <v>0</v>
      </c>
    </row>
    <row r="2361" spans="1:19" s="1" customFormat="1" x14ac:dyDescent="0.25">
      <c r="A2361" s="1" t="s">
        <v>233</v>
      </c>
      <c r="B2361" s="1">
        <v>3.05</v>
      </c>
      <c r="C2361" s="1">
        <v>4.57</v>
      </c>
      <c r="N2361" s="1" t="s">
        <v>55</v>
      </c>
      <c r="Q2361" s="1">
        <v>0.08</v>
      </c>
      <c r="R2361" s="1">
        <v>0</v>
      </c>
      <c r="S2361" s="1">
        <v>0</v>
      </c>
    </row>
    <row r="2362" spans="1:19" s="1" customFormat="1" x14ac:dyDescent="0.25">
      <c r="A2362" s="1" t="s">
        <v>233</v>
      </c>
      <c r="B2362" s="1">
        <v>4.57</v>
      </c>
      <c r="C2362" s="1">
        <v>7.62</v>
      </c>
      <c r="N2362" s="1" t="s">
        <v>55</v>
      </c>
      <c r="Q2362" s="1">
        <v>0.12</v>
      </c>
      <c r="R2362" s="1">
        <v>5.1029141625000003</v>
      </c>
      <c r="S2362" s="1">
        <v>0</v>
      </c>
    </row>
    <row r="2363" spans="1:19" s="1" customFormat="1" x14ac:dyDescent="0.25">
      <c r="A2363" s="1" t="s">
        <v>233</v>
      </c>
      <c r="B2363" s="1">
        <v>7.62</v>
      </c>
      <c r="C2363" s="1">
        <v>9.14</v>
      </c>
      <c r="N2363" s="1" t="s">
        <v>320</v>
      </c>
      <c r="Q2363" s="1">
        <v>0.12</v>
      </c>
      <c r="R2363" s="1">
        <v>0</v>
      </c>
      <c r="S2363" s="1">
        <v>0</v>
      </c>
    </row>
    <row r="2364" spans="1:19" s="1" customFormat="1" x14ac:dyDescent="0.25">
      <c r="A2364" s="1" t="s">
        <v>233</v>
      </c>
      <c r="B2364" s="1">
        <v>9.14</v>
      </c>
      <c r="C2364" s="1">
        <v>11.28</v>
      </c>
      <c r="N2364" s="1" t="s">
        <v>320</v>
      </c>
      <c r="Q2364" s="1">
        <v>0.06</v>
      </c>
      <c r="R2364" s="1">
        <v>1.7009713875000001</v>
      </c>
      <c r="S2364" s="1">
        <v>0</v>
      </c>
    </row>
    <row r="2365" spans="1:19" s="1" customFormat="1" x14ac:dyDescent="0.25">
      <c r="A2365" s="1" t="s">
        <v>233</v>
      </c>
      <c r="B2365" s="1">
        <v>11.28</v>
      </c>
      <c r="C2365" s="1">
        <v>13.72</v>
      </c>
      <c r="N2365" s="1" t="s">
        <v>150</v>
      </c>
      <c r="Q2365" s="1">
        <v>0.12</v>
      </c>
      <c r="R2365" s="1">
        <v>0</v>
      </c>
      <c r="S2365" s="1">
        <v>0</v>
      </c>
    </row>
    <row r="2366" spans="1:19" s="1" customFormat="1" x14ac:dyDescent="0.25">
      <c r="A2366" s="1" t="s">
        <v>233</v>
      </c>
      <c r="B2366" s="1">
        <v>13.72</v>
      </c>
      <c r="C2366" s="1">
        <v>15.54</v>
      </c>
      <c r="N2366" s="1" t="s">
        <v>150</v>
      </c>
      <c r="Q2366" s="1">
        <v>0.12</v>
      </c>
      <c r="R2366" s="1">
        <v>6.8038855500000004</v>
      </c>
      <c r="S2366" s="1">
        <v>0</v>
      </c>
    </row>
    <row r="2367" spans="1:19" s="1" customFormat="1" x14ac:dyDescent="0.25">
      <c r="A2367" s="1" t="s">
        <v>233</v>
      </c>
      <c r="B2367" s="1">
        <v>15.54</v>
      </c>
      <c r="C2367" s="1">
        <v>17.68</v>
      </c>
      <c r="N2367" s="1" t="s">
        <v>150</v>
      </c>
      <c r="Q2367" s="1">
        <v>0.26</v>
      </c>
      <c r="R2367" s="1">
        <v>9.9223330937499998</v>
      </c>
      <c r="S2367" s="1">
        <v>0</v>
      </c>
    </row>
    <row r="2368" spans="1:19" s="1" customFormat="1" x14ac:dyDescent="0.25">
      <c r="A2368" s="1" t="s">
        <v>233</v>
      </c>
      <c r="B2368" s="1">
        <v>17.68</v>
      </c>
      <c r="C2368" s="1">
        <v>19.809999999999999</v>
      </c>
      <c r="N2368" s="1" t="s">
        <v>150</v>
      </c>
      <c r="Q2368" s="1">
        <v>0.24</v>
      </c>
      <c r="R2368" s="1">
        <v>0.85048569375000005</v>
      </c>
      <c r="S2368" s="1">
        <v>0</v>
      </c>
    </row>
    <row r="2369" spans="1:19" s="1" customFormat="1" x14ac:dyDescent="0.25">
      <c r="A2369" s="1" t="s">
        <v>233</v>
      </c>
      <c r="B2369" s="1">
        <v>19.809999999999999</v>
      </c>
      <c r="C2369" s="1">
        <v>21.34</v>
      </c>
      <c r="N2369" s="1" t="s">
        <v>150</v>
      </c>
      <c r="Q2369" s="1">
        <v>0.24</v>
      </c>
      <c r="R2369" s="1">
        <v>10.48932355625</v>
      </c>
      <c r="S2369" s="1">
        <v>0</v>
      </c>
    </row>
    <row r="2370" spans="1:19" s="1" customFormat="1" x14ac:dyDescent="0.25">
      <c r="A2370" s="1" t="s">
        <v>233</v>
      </c>
      <c r="B2370" s="1">
        <v>22.25</v>
      </c>
      <c r="C2370" s="1">
        <v>24.08</v>
      </c>
      <c r="N2370" s="1" t="s">
        <v>150</v>
      </c>
      <c r="Q2370" s="1">
        <v>0.31</v>
      </c>
      <c r="R2370" s="1">
        <v>13.607771100000001</v>
      </c>
      <c r="S2370" s="1">
        <v>0</v>
      </c>
    </row>
    <row r="2371" spans="1:19" s="1" customFormat="1" x14ac:dyDescent="0.25">
      <c r="A2371" s="1" t="s">
        <v>233</v>
      </c>
      <c r="B2371" s="1">
        <v>24.08</v>
      </c>
      <c r="C2371" s="1">
        <v>25.91</v>
      </c>
      <c r="N2371" s="1" t="s">
        <v>150</v>
      </c>
      <c r="Q2371" s="1">
        <v>0.38</v>
      </c>
      <c r="R2371" s="1">
        <v>8.7883521687500004</v>
      </c>
      <c r="S2371" s="1">
        <v>0</v>
      </c>
    </row>
    <row r="2372" spans="1:19" s="1" customFormat="1" x14ac:dyDescent="0.25">
      <c r="A2372" s="1" t="s">
        <v>233</v>
      </c>
      <c r="B2372" s="1">
        <v>25.91</v>
      </c>
      <c r="C2372" s="1">
        <v>27.13</v>
      </c>
      <c r="N2372" s="1" t="s">
        <v>150</v>
      </c>
      <c r="Q2372" s="1">
        <v>0.56999999999999995</v>
      </c>
      <c r="R2372" s="1">
        <v>12.75728540625</v>
      </c>
      <c r="S2372" s="1">
        <v>0</v>
      </c>
    </row>
    <row r="2373" spans="1:19" s="1" customFormat="1" x14ac:dyDescent="0.25">
      <c r="A2373" s="1" t="s">
        <v>233</v>
      </c>
      <c r="B2373" s="1">
        <v>27.13</v>
      </c>
      <c r="C2373" s="1">
        <v>28.65</v>
      </c>
      <c r="N2373" s="1" t="s">
        <v>150</v>
      </c>
      <c r="Q2373" s="1">
        <v>0.95</v>
      </c>
      <c r="R2373" s="1">
        <v>24.664085118750002</v>
      </c>
      <c r="S2373" s="1">
        <v>0.19844666187500001</v>
      </c>
    </row>
    <row r="2374" spans="1:19" s="1" customFormat="1" x14ac:dyDescent="0.25">
      <c r="A2374" s="1" t="s">
        <v>233</v>
      </c>
      <c r="B2374" s="1">
        <v>28.65</v>
      </c>
      <c r="C2374" s="1">
        <v>30.48</v>
      </c>
      <c r="N2374" s="1" t="s">
        <v>150</v>
      </c>
      <c r="Q2374" s="1">
        <v>0.74</v>
      </c>
      <c r="R2374" s="1">
        <v>21.545637575000001</v>
      </c>
      <c r="S2374" s="1">
        <v>0.45359237000000002</v>
      </c>
    </row>
    <row r="2375" spans="1:19" s="1" customFormat="1" x14ac:dyDescent="0.25">
      <c r="A2375" s="1" t="s">
        <v>233</v>
      </c>
      <c r="B2375" s="1">
        <v>30.48</v>
      </c>
      <c r="C2375" s="1">
        <v>32.92</v>
      </c>
      <c r="N2375" s="1" t="s">
        <v>153</v>
      </c>
      <c r="Q2375" s="1">
        <v>1.1399999999999999</v>
      </c>
      <c r="R2375" s="1">
        <v>22.679618500000004</v>
      </c>
      <c r="S2375" s="1">
        <v>0.19844666187500001</v>
      </c>
    </row>
    <row r="2376" spans="1:19" s="1" customFormat="1" x14ac:dyDescent="0.25">
      <c r="A2376" s="1" t="s">
        <v>233</v>
      </c>
      <c r="B2376" s="1">
        <v>32.92</v>
      </c>
      <c r="C2376" s="1">
        <v>34.75</v>
      </c>
      <c r="N2376" s="1" t="s">
        <v>153</v>
      </c>
      <c r="Q2376" s="1">
        <v>1.95</v>
      </c>
      <c r="R2376" s="1">
        <v>21.829132806250001</v>
      </c>
      <c r="S2376" s="1">
        <v>0</v>
      </c>
    </row>
    <row r="2377" spans="1:19" s="1" customFormat="1" x14ac:dyDescent="0.25">
      <c r="A2377" s="1" t="s">
        <v>233</v>
      </c>
      <c r="B2377" s="1">
        <v>34.75</v>
      </c>
      <c r="C2377" s="1">
        <v>36.58</v>
      </c>
      <c r="N2377" s="1" t="s">
        <v>153</v>
      </c>
      <c r="Q2377" s="1">
        <v>2.0699999999999998</v>
      </c>
      <c r="R2377" s="1">
        <v>16.726218643749998</v>
      </c>
      <c r="S2377" s="1">
        <v>0.31184475437499998</v>
      </c>
    </row>
    <row r="2378" spans="1:19" s="1" customFormat="1" x14ac:dyDescent="0.25">
      <c r="A2378" s="1" t="s">
        <v>233</v>
      </c>
      <c r="B2378" s="1">
        <v>36.58</v>
      </c>
      <c r="C2378" s="1">
        <v>38.4</v>
      </c>
      <c r="N2378" s="1" t="s">
        <v>153</v>
      </c>
      <c r="Q2378" s="1">
        <v>1.7</v>
      </c>
      <c r="R2378" s="1">
        <v>32.885446825000002</v>
      </c>
      <c r="S2378" s="1">
        <v>0.99223330937500009</v>
      </c>
    </row>
    <row r="2379" spans="1:19" s="1" customFormat="1" x14ac:dyDescent="0.25">
      <c r="A2379" s="1" t="s">
        <v>233</v>
      </c>
      <c r="B2379" s="1">
        <v>38.4</v>
      </c>
      <c r="C2379" s="1">
        <v>40.229999999999997</v>
      </c>
      <c r="N2379" s="1" t="s">
        <v>153</v>
      </c>
      <c r="Q2379" s="1">
        <v>2.13</v>
      </c>
      <c r="R2379" s="1">
        <v>25.23107558125</v>
      </c>
      <c r="S2379" s="1">
        <v>0.65203903187500001</v>
      </c>
    </row>
    <row r="2380" spans="1:19" s="1" customFormat="1" x14ac:dyDescent="0.25">
      <c r="A2380" s="1" t="s">
        <v>233</v>
      </c>
      <c r="B2380" s="1">
        <v>40.229999999999997</v>
      </c>
      <c r="C2380" s="1">
        <v>42.67</v>
      </c>
      <c r="N2380" s="1" t="s">
        <v>153</v>
      </c>
      <c r="Q2380" s="1">
        <v>2.7</v>
      </c>
      <c r="R2380" s="1">
        <v>16.442723412500001</v>
      </c>
      <c r="S2380" s="1">
        <v>0.79378664750000005</v>
      </c>
    </row>
    <row r="2381" spans="1:19" s="1" customFormat="1" x14ac:dyDescent="0.25">
      <c r="A2381" s="1" t="s">
        <v>233</v>
      </c>
      <c r="B2381" s="1">
        <v>42.67</v>
      </c>
      <c r="C2381" s="1">
        <v>44.5</v>
      </c>
      <c r="N2381" s="1" t="s">
        <v>153</v>
      </c>
      <c r="Q2381" s="1">
        <v>2.6</v>
      </c>
      <c r="R2381" s="1">
        <v>31.184475437500005</v>
      </c>
      <c r="S2381" s="1">
        <v>0.85048569375000005</v>
      </c>
    </row>
    <row r="2382" spans="1:19" s="1" customFormat="1" x14ac:dyDescent="0.25">
      <c r="A2382" s="1" t="s">
        <v>233</v>
      </c>
      <c r="B2382" s="1">
        <v>44.5</v>
      </c>
      <c r="C2382" s="1">
        <v>46.33</v>
      </c>
      <c r="N2382" s="1" t="s">
        <v>153</v>
      </c>
      <c r="Q2382" s="1">
        <v>2.4</v>
      </c>
      <c r="R2382" s="1">
        <v>20.695151881250002</v>
      </c>
      <c r="S2382" s="1">
        <v>0.79378664750000005</v>
      </c>
    </row>
    <row r="2383" spans="1:19" s="1" customFormat="1" x14ac:dyDescent="0.25">
      <c r="A2383" s="1" t="s">
        <v>233</v>
      </c>
      <c r="B2383" s="1">
        <v>46.33</v>
      </c>
      <c r="C2383" s="1">
        <v>48.16</v>
      </c>
      <c r="N2383" s="1" t="s">
        <v>153</v>
      </c>
      <c r="Q2383" s="1">
        <v>2.4</v>
      </c>
      <c r="R2383" s="1">
        <v>26.6485517375</v>
      </c>
      <c r="S2383" s="1">
        <v>0.59533998562500001</v>
      </c>
    </row>
    <row r="2384" spans="1:19" s="1" customFormat="1" x14ac:dyDescent="0.25">
      <c r="A2384" s="1" t="s">
        <v>233</v>
      </c>
      <c r="B2384" s="1">
        <v>48.16</v>
      </c>
      <c r="C2384" s="1">
        <v>49.99</v>
      </c>
      <c r="N2384" s="1" t="s">
        <v>153</v>
      </c>
      <c r="Q2384" s="1">
        <v>2.13</v>
      </c>
      <c r="R2384" s="1">
        <v>39.689332374999999</v>
      </c>
      <c r="S2384" s="1">
        <v>0.9355342631250001</v>
      </c>
    </row>
    <row r="2385" spans="1:19" s="1" customFormat="1" x14ac:dyDescent="0.25">
      <c r="A2385" s="1" t="s">
        <v>233</v>
      </c>
      <c r="B2385" s="1">
        <v>49.99</v>
      </c>
      <c r="C2385" s="1">
        <v>52.12</v>
      </c>
      <c r="N2385" s="1" t="s">
        <v>153</v>
      </c>
      <c r="Q2385" s="1">
        <v>1.18</v>
      </c>
      <c r="R2385" s="1">
        <v>28.349523125000001</v>
      </c>
      <c r="S2385" s="1">
        <v>0.73708760124999995</v>
      </c>
    </row>
    <row r="2386" spans="1:19" s="1" customFormat="1" x14ac:dyDescent="0.25">
      <c r="A2386" s="1" t="s">
        <v>233</v>
      </c>
      <c r="B2386" s="1">
        <v>52.12</v>
      </c>
      <c r="C2386" s="1">
        <v>55.17</v>
      </c>
      <c r="N2386" s="1" t="s">
        <v>55</v>
      </c>
      <c r="Q2386" s="1">
        <v>0.16</v>
      </c>
      <c r="R2386" s="1">
        <v>12.190294943750001</v>
      </c>
      <c r="S2386" s="1">
        <v>0</v>
      </c>
    </row>
    <row r="2387" spans="1:19" s="1" customFormat="1" x14ac:dyDescent="0.25">
      <c r="A2387" s="1" t="s">
        <v>234</v>
      </c>
      <c r="B2387" s="1">
        <v>0</v>
      </c>
      <c r="C2387" s="1">
        <v>3.05</v>
      </c>
      <c r="N2387" s="1" t="s">
        <v>150</v>
      </c>
      <c r="Q2387" s="1">
        <v>0.15</v>
      </c>
      <c r="R2387" s="1">
        <v>5.3864093937500002</v>
      </c>
      <c r="S2387" s="1">
        <v>0</v>
      </c>
    </row>
    <row r="2388" spans="1:19" s="1" customFormat="1" x14ac:dyDescent="0.25">
      <c r="A2388" s="1" t="s">
        <v>234</v>
      </c>
      <c r="B2388" s="1">
        <v>3.05</v>
      </c>
      <c r="C2388" s="1">
        <v>4.57</v>
      </c>
      <c r="N2388" s="1" t="s">
        <v>150</v>
      </c>
      <c r="Q2388" s="1">
        <v>0.15</v>
      </c>
      <c r="R2388" s="1">
        <v>7.3708760125000001</v>
      </c>
      <c r="S2388" s="1">
        <v>0</v>
      </c>
    </row>
    <row r="2389" spans="1:19" s="1" customFormat="1" x14ac:dyDescent="0.25">
      <c r="A2389" s="1" t="s">
        <v>234</v>
      </c>
      <c r="B2389" s="1">
        <v>4.57</v>
      </c>
      <c r="C2389" s="1">
        <v>6.1</v>
      </c>
      <c r="N2389" s="1" t="s">
        <v>150</v>
      </c>
      <c r="Q2389" s="1">
        <v>0.3</v>
      </c>
      <c r="R2389" s="1">
        <v>6.5203903187500005</v>
      </c>
      <c r="S2389" s="1">
        <v>0</v>
      </c>
    </row>
    <row r="2390" spans="1:19" s="1" customFormat="1" x14ac:dyDescent="0.25">
      <c r="A2390" s="1" t="s">
        <v>234</v>
      </c>
      <c r="B2390" s="1">
        <v>6.1</v>
      </c>
      <c r="C2390" s="1">
        <v>7.62</v>
      </c>
      <c r="N2390" s="1" t="s">
        <v>150</v>
      </c>
      <c r="Q2390" s="1">
        <v>0.44</v>
      </c>
      <c r="R2390" s="1">
        <v>15.308742487500002</v>
      </c>
      <c r="S2390" s="1">
        <v>0</v>
      </c>
    </row>
    <row r="2391" spans="1:19" s="1" customFormat="1" x14ac:dyDescent="0.25">
      <c r="A2391" s="1" t="s">
        <v>234</v>
      </c>
      <c r="B2391" s="1">
        <v>7.62</v>
      </c>
      <c r="C2391" s="1">
        <v>9.14</v>
      </c>
      <c r="N2391" s="1" t="s">
        <v>150</v>
      </c>
      <c r="Q2391" s="1">
        <v>0.11</v>
      </c>
      <c r="R2391" s="1">
        <v>7.3708760125000001</v>
      </c>
      <c r="S2391" s="1">
        <v>0</v>
      </c>
    </row>
    <row r="2392" spans="1:19" s="1" customFormat="1" x14ac:dyDescent="0.25">
      <c r="A2392" s="1" t="s">
        <v>234</v>
      </c>
      <c r="B2392" s="1">
        <v>9.14</v>
      </c>
      <c r="C2392" s="1">
        <v>10.67</v>
      </c>
      <c r="N2392" s="1" t="s">
        <v>150</v>
      </c>
      <c r="Q2392" s="1">
        <v>0.65</v>
      </c>
      <c r="R2392" s="1">
        <v>13.89126633125</v>
      </c>
      <c r="S2392" s="1">
        <v>0</v>
      </c>
    </row>
    <row r="2393" spans="1:19" s="1" customFormat="1" x14ac:dyDescent="0.25">
      <c r="A2393" s="1" t="s">
        <v>234</v>
      </c>
      <c r="B2393" s="1">
        <v>10.67</v>
      </c>
      <c r="C2393" s="1">
        <v>12.19</v>
      </c>
      <c r="N2393" s="1" t="s">
        <v>150</v>
      </c>
      <c r="Q2393" s="1">
        <v>0.72</v>
      </c>
      <c r="R2393" s="1">
        <v>11.9067997125</v>
      </c>
      <c r="S2393" s="1">
        <v>0.14174761562500002</v>
      </c>
    </row>
    <row r="2394" spans="1:19" s="1" customFormat="1" x14ac:dyDescent="0.25">
      <c r="A2394" s="1" t="s">
        <v>234</v>
      </c>
      <c r="B2394" s="1">
        <v>12.19</v>
      </c>
      <c r="C2394" s="1">
        <v>14.33</v>
      </c>
      <c r="N2394" s="1" t="s">
        <v>150</v>
      </c>
      <c r="Q2394" s="1">
        <v>0.15</v>
      </c>
      <c r="R2394" s="1">
        <v>9.3553426312500001</v>
      </c>
      <c r="S2394" s="1">
        <v>0</v>
      </c>
    </row>
    <row r="2395" spans="1:19" s="1" customFormat="1" x14ac:dyDescent="0.25">
      <c r="A2395" s="1" t="s">
        <v>234</v>
      </c>
      <c r="B2395" s="1">
        <v>14.33</v>
      </c>
      <c r="C2395" s="1">
        <v>16.760000000000002</v>
      </c>
      <c r="N2395" s="1" t="s">
        <v>150</v>
      </c>
      <c r="Q2395" s="1">
        <v>-1</v>
      </c>
      <c r="R2395" s="1">
        <v>3.9689332375000004</v>
      </c>
      <c r="S2395" s="1">
        <v>0.14174761562500002</v>
      </c>
    </row>
    <row r="2396" spans="1:19" s="1" customFormat="1" x14ac:dyDescent="0.25">
      <c r="A2396" s="1" t="s">
        <v>234</v>
      </c>
      <c r="B2396" s="1">
        <v>16.760000000000002</v>
      </c>
      <c r="C2396" s="1">
        <v>18.29</v>
      </c>
      <c r="N2396" s="1" t="s">
        <v>150</v>
      </c>
      <c r="Q2396" s="1">
        <v>-1</v>
      </c>
      <c r="R2396" s="1">
        <v>0</v>
      </c>
      <c r="S2396" s="1">
        <v>0</v>
      </c>
    </row>
    <row r="2397" spans="1:19" s="1" customFormat="1" x14ac:dyDescent="0.25">
      <c r="A2397" s="1" t="s">
        <v>234</v>
      </c>
      <c r="B2397" s="1">
        <v>18.29</v>
      </c>
      <c r="C2397" s="1">
        <v>21.34</v>
      </c>
      <c r="N2397" s="1" t="s">
        <v>150</v>
      </c>
      <c r="Q2397" s="1">
        <v>0.39</v>
      </c>
      <c r="R2397" s="1">
        <v>2.8349523125000005</v>
      </c>
      <c r="S2397" s="1">
        <v>0</v>
      </c>
    </row>
    <row r="2398" spans="1:19" s="1" customFormat="1" x14ac:dyDescent="0.25">
      <c r="A2398" s="1" t="s">
        <v>234</v>
      </c>
      <c r="B2398" s="1">
        <v>21.34</v>
      </c>
      <c r="C2398" s="1">
        <v>24.38</v>
      </c>
      <c r="N2398" s="1" t="s">
        <v>150</v>
      </c>
      <c r="Q2398" s="1">
        <v>0.11</v>
      </c>
      <c r="R2398" s="1">
        <v>0</v>
      </c>
      <c r="S2398" s="1">
        <v>0</v>
      </c>
    </row>
    <row r="2399" spans="1:19" s="1" customFormat="1" x14ac:dyDescent="0.25">
      <c r="A2399" s="1" t="s">
        <v>234</v>
      </c>
      <c r="B2399" s="1">
        <v>24.38</v>
      </c>
      <c r="C2399" s="1">
        <v>25.91</v>
      </c>
      <c r="N2399" s="1" t="s">
        <v>150</v>
      </c>
      <c r="Q2399" s="1">
        <v>0.2</v>
      </c>
      <c r="R2399" s="1">
        <v>1.7009713875000001</v>
      </c>
      <c r="S2399" s="1">
        <v>0</v>
      </c>
    </row>
    <row r="2400" spans="1:19" s="1" customFormat="1" x14ac:dyDescent="0.25">
      <c r="A2400" s="1" t="s">
        <v>234</v>
      </c>
      <c r="B2400" s="1">
        <v>25.91</v>
      </c>
      <c r="C2400" s="1">
        <v>27.43</v>
      </c>
      <c r="N2400" s="1" t="s">
        <v>150</v>
      </c>
      <c r="Q2400" s="1">
        <v>0.6</v>
      </c>
      <c r="R2400" s="1">
        <v>25.798066043750001</v>
      </c>
      <c r="S2400" s="1">
        <v>0</v>
      </c>
    </row>
    <row r="2401" spans="1:19" s="1" customFormat="1" x14ac:dyDescent="0.25">
      <c r="A2401" s="1" t="s">
        <v>234</v>
      </c>
      <c r="B2401" s="1">
        <v>27.43</v>
      </c>
      <c r="C2401" s="1">
        <v>29.57</v>
      </c>
      <c r="N2401" s="1" t="s">
        <v>150</v>
      </c>
      <c r="Q2401" s="1">
        <v>0.44</v>
      </c>
      <c r="R2401" s="1">
        <v>20.695151881250002</v>
      </c>
      <c r="S2401" s="1">
        <v>0</v>
      </c>
    </row>
    <row r="2402" spans="1:19" s="1" customFormat="1" x14ac:dyDescent="0.25">
      <c r="A2402" s="1" t="s">
        <v>234</v>
      </c>
      <c r="B2402" s="1">
        <v>29.57</v>
      </c>
      <c r="C2402" s="1">
        <v>32</v>
      </c>
      <c r="N2402" s="1" t="s">
        <v>150</v>
      </c>
      <c r="Q2402" s="1">
        <v>0.3</v>
      </c>
      <c r="R2402" s="1">
        <v>3.1184475437500003</v>
      </c>
      <c r="S2402" s="1">
        <v>0</v>
      </c>
    </row>
    <row r="2403" spans="1:19" s="1" customFormat="1" x14ac:dyDescent="0.25">
      <c r="A2403" s="1" t="s">
        <v>234</v>
      </c>
      <c r="B2403" s="1">
        <v>32</v>
      </c>
      <c r="C2403" s="1">
        <v>35.049999999999997</v>
      </c>
      <c r="N2403" s="1" t="s">
        <v>150</v>
      </c>
      <c r="Q2403" s="1">
        <v>0.2</v>
      </c>
      <c r="R2403" s="1">
        <v>4.5359237000000006</v>
      </c>
      <c r="S2403" s="1">
        <v>0</v>
      </c>
    </row>
    <row r="2404" spans="1:19" s="1" customFormat="1" x14ac:dyDescent="0.25">
      <c r="A2404" s="1" t="s">
        <v>234</v>
      </c>
      <c r="B2404" s="1">
        <v>35.049999999999997</v>
      </c>
      <c r="C2404" s="1">
        <v>38.1</v>
      </c>
      <c r="N2404" s="1" t="s">
        <v>150</v>
      </c>
      <c r="Q2404" s="1">
        <v>0.09</v>
      </c>
      <c r="R2404" s="1">
        <v>3.6854380062500001</v>
      </c>
      <c r="S2404" s="1">
        <v>0</v>
      </c>
    </row>
    <row r="2405" spans="1:19" s="1" customFormat="1" x14ac:dyDescent="0.25">
      <c r="A2405" s="1" t="s">
        <v>234</v>
      </c>
      <c r="B2405" s="1">
        <v>38.1</v>
      </c>
      <c r="C2405" s="1">
        <v>41.15</v>
      </c>
      <c r="N2405" s="1" t="s">
        <v>150</v>
      </c>
      <c r="Q2405" s="1">
        <v>0.09</v>
      </c>
      <c r="R2405" s="1">
        <v>3.9689332375000004</v>
      </c>
      <c r="S2405" s="1">
        <v>0</v>
      </c>
    </row>
    <row r="2406" spans="1:19" s="1" customFormat="1" x14ac:dyDescent="0.25">
      <c r="A2406" s="1" t="s">
        <v>235</v>
      </c>
      <c r="B2406" s="1">
        <v>28.35</v>
      </c>
      <c r="C2406" s="1">
        <v>30.48</v>
      </c>
      <c r="N2406" s="1" t="s">
        <v>318</v>
      </c>
      <c r="Q2406" s="1">
        <v>0.2</v>
      </c>
      <c r="R2406" s="1">
        <v>6.8038855500000004</v>
      </c>
      <c r="S2406" s="1">
        <v>0</v>
      </c>
    </row>
    <row r="2407" spans="1:19" s="1" customFormat="1" x14ac:dyDescent="0.25">
      <c r="A2407" s="1" t="s">
        <v>235</v>
      </c>
      <c r="B2407" s="1">
        <v>30.48</v>
      </c>
      <c r="C2407" s="1">
        <v>33.53</v>
      </c>
      <c r="N2407" s="1" t="s">
        <v>318</v>
      </c>
      <c r="Q2407" s="1">
        <v>0.32</v>
      </c>
      <c r="R2407" s="1">
        <v>5.9533998562499999</v>
      </c>
      <c r="S2407" s="1">
        <v>0</v>
      </c>
    </row>
    <row r="2408" spans="1:19" s="1" customFormat="1" x14ac:dyDescent="0.25">
      <c r="A2408" s="1" t="s">
        <v>235</v>
      </c>
      <c r="B2408" s="1">
        <v>33.53</v>
      </c>
      <c r="C2408" s="1">
        <v>36.58</v>
      </c>
      <c r="N2408" s="1" t="s">
        <v>318</v>
      </c>
      <c r="Q2408" s="1">
        <v>0.22</v>
      </c>
      <c r="R2408" s="1">
        <v>4.2524284687499998</v>
      </c>
      <c r="S2408" s="1">
        <v>0</v>
      </c>
    </row>
    <row r="2409" spans="1:19" s="1" customFormat="1" x14ac:dyDescent="0.25">
      <c r="A2409" s="1" t="s">
        <v>235</v>
      </c>
      <c r="B2409" s="1">
        <v>36.58</v>
      </c>
      <c r="C2409" s="1">
        <v>39.619999999999997</v>
      </c>
      <c r="N2409" s="1" t="s">
        <v>318</v>
      </c>
      <c r="Q2409" s="1">
        <v>0.17</v>
      </c>
      <c r="R2409" s="1">
        <v>0.56699046250000007</v>
      </c>
      <c r="S2409" s="1">
        <v>0</v>
      </c>
    </row>
    <row r="2410" spans="1:19" s="1" customFormat="1" x14ac:dyDescent="0.25">
      <c r="A2410" s="1" t="s">
        <v>235</v>
      </c>
      <c r="B2410" s="1">
        <v>39.619999999999997</v>
      </c>
      <c r="C2410" s="1">
        <v>42.67</v>
      </c>
      <c r="N2410" s="1" t="s">
        <v>318</v>
      </c>
      <c r="Q2410" s="1">
        <v>0.14000000000000001</v>
      </c>
      <c r="R2410" s="1">
        <v>0</v>
      </c>
      <c r="S2410" s="1">
        <v>0</v>
      </c>
    </row>
    <row r="2411" spans="1:19" s="1" customFormat="1" x14ac:dyDescent="0.25">
      <c r="A2411" s="1" t="s">
        <v>236</v>
      </c>
      <c r="B2411" s="1">
        <v>0</v>
      </c>
      <c r="C2411" s="1">
        <v>1.52</v>
      </c>
      <c r="N2411" s="1" t="s">
        <v>153</v>
      </c>
      <c r="Q2411" s="1">
        <v>0.95</v>
      </c>
      <c r="R2411" s="1">
        <v>23.246608962499998</v>
      </c>
      <c r="S2411" s="1">
        <v>0.28349523125000003</v>
      </c>
    </row>
    <row r="2412" spans="1:19" s="1" customFormat="1" x14ac:dyDescent="0.25">
      <c r="A2412" s="1" t="s">
        <v>236</v>
      </c>
      <c r="B2412" s="1">
        <v>1.52</v>
      </c>
      <c r="C2412" s="1">
        <v>3.05</v>
      </c>
      <c r="N2412" s="1" t="s">
        <v>153</v>
      </c>
      <c r="Q2412" s="1">
        <v>0.79</v>
      </c>
      <c r="R2412" s="1">
        <v>31.723116376875002</v>
      </c>
      <c r="S2412" s="1">
        <v>0.14174761562500002</v>
      </c>
    </row>
    <row r="2413" spans="1:19" s="1" customFormat="1" x14ac:dyDescent="0.25">
      <c r="A2413" s="1" t="s">
        <v>236</v>
      </c>
      <c r="B2413" s="1">
        <v>3.05</v>
      </c>
      <c r="C2413" s="1">
        <v>4.57</v>
      </c>
      <c r="N2413" s="1" t="s">
        <v>153</v>
      </c>
      <c r="Q2413" s="1">
        <v>0.31</v>
      </c>
      <c r="R2413" s="1">
        <v>20.12816141875</v>
      </c>
      <c r="S2413" s="1">
        <v>0.99223330937500009</v>
      </c>
    </row>
    <row r="2414" spans="1:19" s="1" customFormat="1" x14ac:dyDescent="0.25">
      <c r="A2414" s="1" t="s">
        <v>236</v>
      </c>
      <c r="B2414" s="1">
        <v>4.57</v>
      </c>
      <c r="C2414" s="1">
        <v>5.79</v>
      </c>
      <c r="N2414" s="1" t="s">
        <v>55</v>
      </c>
      <c r="Q2414" s="1">
        <v>0.19</v>
      </c>
      <c r="R2414" s="1">
        <v>1.9844666187500002</v>
      </c>
      <c r="S2414" s="1">
        <v>0</v>
      </c>
    </row>
    <row r="2415" spans="1:19" s="1" customFormat="1" x14ac:dyDescent="0.25">
      <c r="A2415" s="1" t="s">
        <v>237</v>
      </c>
      <c r="B2415" s="1">
        <v>0</v>
      </c>
      <c r="C2415" s="1">
        <v>1.83</v>
      </c>
      <c r="N2415" s="1" t="s">
        <v>153</v>
      </c>
      <c r="Q2415" s="1">
        <v>1.37</v>
      </c>
      <c r="R2415" s="1">
        <v>19.277675725000002</v>
      </c>
      <c r="S2415" s="1">
        <v>0.45359237000000002</v>
      </c>
    </row>
    <row r="2416" spans="1:19" s="1" customFormat="1" x14ac:dyDescent="0.25">
      <c r="A2416" s="1" t="s">
        <v>237</v>
      </c>
      <c r="B2416" s="1">
        <v>1.83</v>
      </c>
      <c r="C2416" s="1">
        <v>3.66</v>
      </c>
      <c r="N2416" s="1" t="s">
        <v>153</v>
      </c>
      <c r="Q2416" s="1">
        <v>1.37</v>
      </c>
      <c r="R2416" s="1">
        <v>7.3708760125000001</v>
      </c>
      <c r="S2416" s="1">
        <v>0.22679618500000001</v>
      </c>
    </row>
    <row r="2417" spans="1:19" s="1" customFormat="1" x14ac:dyDescent="0.25">
      <c r="A2417" s="1" t="s">
        <v>237</v>
      </c>
      <c r="B2417" s="1">
        <v>3.66</v>
      </c>
      <c r="C2417" s="1">
        <v>5.49</v>
      </c>
      <c r="N2417" s="1" t="s">
        <v>153</v>
      </c>
      <c r="Q2417" s="1">
        <v>0.9</v>
      </c>
      <c r="R2417" s="1">
        <v>3.6854380062500001</v>
      </c>
      <c r="S2417" s="1">
        <v>0</v>
      </c>
    </row>
    <row r="2418" spans="1:19" s="1" customFormat="1" x14ac:dyDescent="0.25">
      <c r="A2418" s="1" t="s">
        <v>238</v>
      </c>
      <c r="B2418" s="1">
        <v>0</v>
      </c>
      <c r="C2418" s="1">
        <v>3.05</v>
      </c>
      <c r="N2418" s="1" t="s">
        <v>150</v>
      </c>
      <c r="Q2418" s="1">
        <v>0.69</v>
      </c>
      <c r="R2418" s="1">
        <v>8.7883521687500004</v>
      </c>
      <c r="S2418" s="1">
        <v>0</v>
      </c>
    </row>
    <row r="2419" spans="1:19" s="1" customFormat="1" x14ac:dyDescent="0.25">
      <c r="A2419" s="1" t="s">
        <v>238</v>
      </c>
      <c r="B2419" s="1">
        <v>3.05</v>
      </c>
      <c r="C2419" s="1">
        <v>6.1</v>
      </c>
      <c r="N2419" s="1" t="s">
        <v>150</v>
      </c>
      <c r="Q2419" s="1">
        <v>0.25</v>
      </c>
      <c r="R2419" s="1">
        <v>22.112628037500002</v>
      </c>
      <c r="S2419" s="1">
        <v>0</v>
      </c>
    </row>
    <row r="2420" spans="1:19" s="1" customFormat="1" x14ac:dyDescent="0.25">
      <c r="A2420" s="1" t="s">
        <v>238</v>
      </c>
      <c r="B2420" s="1">
        <v>6.1</v>
      </c>
      <c r="C2420" s="1">
        <v>9.14</v>
      </c>
      <c r="N2420" s="1" t="s">
        <v>150</v>
      </c>
      <c r="Q2420" s="1">
        <v>0.36</v>
      </c>
      <c r="R2420" s="1">
        <v>10.205828325000001</v>
      </c>
      <c r="S2420" s="1">
        <v>0</v>
      </c>
    </row>
    <row r="2421" spans="1:19" s="1" customFormat="1" x14ac:dyDescent="0.25">
      <c r="A2421" s="1" t="s">
        <v>238</v>
      </c>
      <c r="B2421" s="1">
        <v>9.14</v>
      </c>
      <c r="C2421" s="1">
        <v>11.28</v>
      </c>
      <c r="N2421" s="1" t="s">
        <v>150</v>
      </c>
      <c r="Q2421" s="1">
        <v>0.26</v>
      </c>
      <c r="R2421" s="1">
        <v>7.0873807812500003</v>
      </c>
      <c r="S2421" s="1">
        <v>0</v>
      </c>
    </row>
    <row r="2422" spans="1:19" s="1" customFormat="1" x14ac:dyDescent="0.25">
      <c r="A2422" s="1" t="s">
        <v>238</v>
      </c>
      <c r="B2422" s="1">
        <v>11.28</v>
      </c>
      <c r="C2422" s="1">
        <v>13.72</v>
      </c>
      <c r="N2422" s="1" t="s">
        <v>150</v>
      </c>
      <c r="Q2422" s="1">
        <v>0.14000000000000001</v>
      </c>
      <c r="R2422" s="1">
        <v>2.2679618500000003</v>
      </c>
      <c r="S2422" s="1">
        <v>0</v>
      </c>
    </row>
    <row r="2423" spans="1:19" s="1" customFormat="1" x14ac:dyDescent="0.25">
      <c r="A2423" s="1" t="s">
        <v>238</v>
      </c>
      <c r="B2423" s="1">
        <v>13.72</v>
      </c>
      <c r="C2423" s="1">
        <v>16.760000000000002</v>
      </c>
      <c r="N2423" s="1" t="s">
        <v>150</v>
      </c>
      <c r="Q2423" s="1">
        <v>0.14000000000000001</v>
      </c>
      <c r="R2423" s="1">
        <v>0</v>
      </c>
      <c r="S2423" s="1">
        <v>0</v>
      </c>
    </row>
    <row r="2424" spans="1:19" s="1" customFormat="1" x14ac:dyDescent="0.25">
      <c r="A2424" s="1" t="s">
        <v>238</v>
      </c>
      <c r="B2424" s="1">
        <v>16.760000000000002</v>
      </c>
      <c r="C2424" s="1">
        <v>19.809999999999999</v>
      </c>
      <c r="N2424" s="1" t="s">
        <v>150</v>
      </c>
      <c r="Q2424" s="1">
        <v>0.34</v>
      </c>
      <c r="R2424" s="1">
        <v>7.6543712437500009</v>
      </c>
      <c r="S2424" s="1">
        <v>0</v>
      </c>
    </row>
    <row r="2425" spans="1:19" s="1" customFormat="1" x14ac:dyDescent="0.25">
      <c r="A2425" s="1" t="s">
        <v>238</v>
      </c>
      <c r="B2425" s="1">
        <v>19.809999999999999</v>
      </c>
      <c r="C2425" s="1">
        <v>22.86</v>
      </c>
      <c r="N2425" s="1" t="s">
        <v>150</v>
      </c>
      <c r="Q2425" s="1">
        <v>0.39</v>
      </c>
      <c r="R2425" s="1">
        <v>8.7883521687500004</v>
      </c>
      <c r="S2425" s="1">
        <v>0</v>
      </c>
    </row>
    <row r="2426" spans="1:19" s="1" customFormat="1" x14ac:dyDescent="0.25">
      <c r="A2426" s="1" t="s">
        <v>238</v>
      </c>
      <c r="B2426" s="1">
        <v>22.86</v>
      </c>
      <c r="C2426" s="1">
        <v>25.91</v>
      </c>
      <c r="N2426" s="1" t="s">
        <v>150</v>
      </c>
      <c r="Q2426" s="1">
        <v>0.22</v>
      </c>
      <c r="R2426" s="1">
        <v>7.3708760125000001</v>
      </c>
      <c r="S2426" s="1">
        <v>0.14174761562500002</v>
      </c>
    </row>
    <row r="2427" spans="1:19" s="1" customFormat="1" x14ac:dyDescent="0.25">
      <c r="A2427" s="1" t="s">
        <v>238</v>
      </c>
      <c r="B2427" s="1">
        <v>25.91</v>
      </c>
      <c r="C2427" s="1">
        <v>28.96</v>
      </c>
      <c r="N2427" s="1" t="s">
        <v>150</v>
      </c>
      <c r="Q2427" s="1">
        <v>0.15</v>
      </c>
      <c r="R2427" s="1">
        <v>3.9689332375000004</v>
      </c>
      <c r="S2427" s="1">
        <v>0</v>
      </c>
    </row>
    <row r="2428" spans="1:19" s="1" customFormat="1" x14ac:dyDescent="0.25">
      <c r="A2428" s="1" t="s">
        <v>238</v>
      </c>
      <c r="B2428" s="1">
        <v>28.96</v>
      </c>
      <c r="C2428" s="1">
        <v>32</v>
      </c>
      <c r="N2428" s="1" t="s">
        <v>150</v>
      </c>
      <c r="Q2428" s="1">
        <v>0.1</v>
      </c>
      <c r="R2428" s="1">
        <v>0</v>
      </c>
      <c r="S2428" s="1">
        <v>0</v>
      </c>
    </row>
    <row r="2429" spans="1:19" s="1" customFormat="1" x14ac:dyDescent="0.25">
      <c r="A2429" s="1" t="s">
        <v>238</v>
      </c>
      <c r="B2429" s="1">
        <v>32</v>
      </c>
      <c r="C2429" s="1">
        <v>35.049999999999997</v>
      </c>
      <c r="N2429" s="1" t="s">
        <v>150</v>
      </c>
      <c r="Q2429" s="1">
        <v>0.19</v>
      </c>
      <c r="R2429" s="1">
        <v>0</v>
      </c>
      <c r="S2429" s="1">
        <v>0</v>
      </c>
    </row>
    <row r="2430" spans="1:19" s="1" customFormat="1" x14ac:dyDescent="0.25">
      <c r="A2430" s="1" t="s">
        <v>238</v>
      </c>
      <c r="B2430" s="1">
        <v>35.049999999999997</v>
      </c>
      <c r="C2430" s="1">
        <v>38.1</v>
      </c>
      <c r="N2430" s="1" t="s">
        <v>153</v>
      </c>
      <c r="Q2430" s="1">
        <v>0.71</v>
      </c>
      <c r="R2430" s="1">
        <v>19.561170956249999</v>
      </c>
      <c r="S2430" s="1">
        <v>0</v>
      </c>
    </row>
    <row r="2431" spans="1:19" s="1" customFormat="1" x14ac:dyDescent="0.25">
      <c r="A2431" s="1" t="s">
        <v>238</v>
      </c>
      <c r="B2431" s="1">
        <v>38.1</v>
      </c>
      <c r="C2431" s="1">
        <v>41.15</v>
      </c>
      <c r="N2431" s="1" t="s">
        <v>153</v>
      </c>
      <c r="Q2431" s="1">
        <v>0.26</v>
      </c>
      <c r="R2431" s="1">
        <v>28.916513587500003</v>
      </c>
      <c r="S2431" s="1">
        <v>0.31184475437499998</v>
      </c>
    </row>
    <row r="2432" spans="1:19" s="1" customFormat="1" x14ac:dyDescent="0.25">
      <c r="A2432" s="1" t="s">
        <v>238</v>
      </c>
      <c r="B2432" s="1">
        <v>41.15</v>
      </c>
      <c r="C2432" s="1">
        <v>42.67</v>
      </c>
      <c r="N2432" s="1" t="s">
        <v>153</v>
      </c>
      <c r="Q2432" s="1">
        <v>0.47</v>
      </c>
      <c r="R2432" s="1">
        <v>8.2213617062500006</v>
      </c>
      <c r="S2432" s="1">
        <v>0</v>
      </c>
    </row>
    <row r="2433" spans="1:19" s="1" customFormat="1" x14ac:dyDescent="0.25">
      <c r="A2433" s="1" t="s">
        <v>238</v>
      </c>
      <c r="B2433" s="1">
        <v>42.67</v>
      </c>
      <c r="C2433" s="1">
        <v>45.72</v>
      </c>
      <c r="N2433" s="1" t="s">
        <v>153</v>
      </c>
      <c r="Q2433" s="1">
        <v>0.41</v>
      </c>
      <c r="R2433" s="1">
        <v>8.2213617062500006</v>
      </c>
      <c r="S2433" s="1">
        <v>0</v>
      </c>
    </row>
    <row r="2434" spans="1:19" s="1" customFormat="1" x14ac:dyDescent="0.25">
      <c r="A2434" s="1" t="s">
        <v>238</v>
      </c>
      <c r="B2434" s="1">
        <v>45.72</v>
      </c>
      <c r="C2434" s="1">
        <v>47.24</v>
      </c>
      <c r="N2434" s="1" t="s">
        <v>153</v>
      </c>
      <c r="Q2434" s="1">
        <v>0.91</v>
      </c>
      <c r="R2434" s="1">
        <v>16.442723412500001</v>
      </c>
      <c r="S2434" s="1">
        <v>0.19844666187500001</v>
      </c>
    </row>
    <row r="2435" spans="1:19" s="1" customFormat="1" x14ac:dyDescent="0.25">
      <c r="A2435" s="1" t="s">
        <v>238</v>
      </c>
      <c r="B2435" s="1">
        <v>47.24</v>
      </c>
      <c r="C2435" s="1">
        <v>48.77</v>
      </c>
      <c r="N2435" s="1" t="s">
        <v>153</v>
      </c>
      <c r="Q2435" s="1">
        <v>2.1</v>
      </c>
      <c r="R2435" s="1">
        <v>43.091275150000001</v>
      </c>
      <c r="S2435" s="1">
        <v>0.36854380062499997</v>
      </c>
    </row>
    <row r="2436" spans="1:19" s="1" customFormat="1" x14ac:dyDescent="0.25">
      <c r="A2436" s="1" t="s">
        <v>238</v>
      </c>
      <c r="B2436" s="1">
        <v>48.77</v>
      </c>
      <c r="C2436" s="1">
        <v>50.29</v>
      </c>
      <c r="N2436" s="1" t="s">
        <v>153</v>
      </c>
      <c r="Q2436" s="1">
        <v>0.8</v>
      </c>
      <c r="R2436" s="1">
        <v>36.854380062500006</v>
      </c>
      <c r="S2436" s="1">
        <v>0.31184475437499998</v>
      </c>
    </row>
    <row r="2437" spans="1:19" s="1" customFormat="1" x14ac:dyDescent="0.25">
      <c r="A2437" s="1" t="s">
        <v>239</v>
      </c>
      <c r="B2437" s="1">
        <v>0</v>
      </c>
      <c r="C2437" s="1">
        <v>3.05</v>
      </c>
      <c r="N2437" s="1" t="s">
        <v>150</v>
      </c>
      <c r="Q2437" s="1">
        <v>0.08</v>
      </c>
      <c r="R2437" s="1">
        <v>0</v>
      </c>
      <c r="S2437" s="1">
        <v>0</v>
      </c>
    </row>
    <row r="2438" spans="1:19" s="1" customFormat="1" x14ac:dyDescent="0.25">
      <c r="A2438" s="1" t="s">
        <v>239</v>
      </c>
      <c r="B2438" s="1">
        <v>3.05</v>
      </c>
      <c r="C2438" s="1">
        <v>6.1</v>
      </c>
      <c r="N2438" s="1" t="s">
        <v>150</v>
      </c>
      <c r="Q2438" s="1">
        <v>0.04</v>
      </c>
      <c r="R2438" s="1">
        <v>0</v>
      </c>
      <c r="S2438" s="1">
        <v>0</v>
      </c>
    </row>
    <row r="2439" spans="1:19" s="1" customFormat="1" x14ac:dyDescent="0.25">
      <c r="A2439" s="1" t="s">
        <v>239</v>
      </c>
      <c r="B2439" s="1">
        <v>6.1</v>
      </c>
      <c r="C2439" s="1">
        <v>9.14</v>
      </c>
      <c r="N2439" s="1" t="s">
        <v>150</v>
      </c>
      <c r="Q2439" s="1">
        <v>0.06</v>
      </c>
      <c r="R2439" s="1">
        <v>1.7009713875000001</v>
      </c>
      <c r="S2439" s="1">
        <v>0</v>
      </c>
    </row>
    <row r="2440" spans="1:19" s="1" customFormat="1" x14ac:dyDescent="0.25">
      <c r="A2440" s="1" t="s">
        <v>239</v>
      </c>
      <c r="B2440" s="1">
        <v>9.14</v>
      </c>
      <c r="C2440" s="1">
        <v>12.5</v>
      </c>
      <c r="N2440" s="1" t="s">
        <v>150</v>
      </c>
      <c r="Q2440" s="1">
        <v>0.74</v>
      </c>
      <c r="R2440" s="1">
        <v>18.143694800000002</v>
      </c>
      <c r="S2440" s="1">
        <v>0</v>
      </c>
    </row>
    <row r="2441" spans="1:19" s="1" customFormat="1" x14ac:dyDescent="0.25">
      <c r="A2441" s="1" t="s">
        <v>239</v>
      </c>
      <c r="B2441" s="1">
        <v>12.5</v>
      </c>
      <c r="C2441" s="1">
        <v>15.24</v>
      </c>
      <c r="N2441" s="1" t="s">
        <v>150</v>
      </c>
      <c r="Q2441" s="1">
        <v>0.08</v>
      </c>
      <c r="R2441" s="1">
        <v>2.2679618500000003</v>
      </c>
      <c r="S2441" s="1">
        <v>0</v>
      </c>
    </row>
    <row r="2442" spans="1:19" s="1" customFormat="1" x14ac:dyDescent="0.25">
      <c r="A2442" s="1" t="s">
        <v>239</v>
      </c>
      <c r="B2442" s="1">
        <v>15.24</v>
      </c>
      <c r="C2442" s="1">
        <v>16.760000000000002</v>
      </c>
      <c r="N2442" s="1" t="s">
        <v>320</v>
      </c>
      <c r="Q2442" s="1">
        <v>0.18</v>
      </c>
      <c r="R2442" s="1">
        <v>0</v>
      </c>
      <c r="S2442" s="1">
        <v>0</v>
      </c>
    </row>
    <row r="2443" spans="1:19" s="1" customFormat="1" x14ac:dyDescent="0.25">
      <c r="A2443" s="1" t="s">
        <v>239</v>
      </c>
      <c r="B2443" s="1">
        <v>16.760000000000002</v>
      </c>
      <c r="C2443" s="1">
        <v>18.899999999999999</v>
      </c>
      <c r="N2443" s="1" t="s">
        <v>320</v>
      </c>
      <c r="Q2443" s="1">
        <v>0.18</v>
      </c>
      <c r="R2443" s="1">
        <v>4.2524284687499998</v>
      </c>
      <c r="S2443" s="1">
        <v>0</v>
      </c>
    </row>
    <row r="2444" spans="1:19" s="1" customFormat="1" x14ac:dyDescent="0.25">
      <c r="A2444" s="1" t="s">
        <v>239</v>
      </c>
      <c r="B2444" s="1">
        <v>18.899999999999999</v>
      </c>
      <c r="C2444" s="1">
        <v>20.73</v>
      </c>
      <c r="N2444" s="1" t="s">
        <v>150</v>
      </c>
      <c r="Q2444" s="1">
        <v>0.12</v>
      </c>
      <c r="R2444" s="1">
        <v>1.9844666187500002</v>
      </c>
      <c r="S2444" s="1">
        <v>0</v>
      </c>
    </row>
    <row r="2445" spans="1:19" s="1" customFormat="1" x14ac:dyDescent="0.25">
      <c r="A2445" s="1" t="s">
        <v>239</v>
      </c>
      <c r="B2445" s="1">
        <v>20.73</v>
      </c>
      <c r="C2445" s="1">
        <v>22.86</v>
      </c>
      <c r="N2445" s="1" t="s">
        <v>150</v>
      </c>
      <c r="Q2445" s="1">
        <v>0.12</v>
      </c>
      <c r="R2445" s="1">
        <v>0</v>
      </c>
      <c r="S2445" s="1">
        <v>0</v>
      </c>
    </row>
    <row r="2446" spans="1:19" s="1" customFormat="1" x14ac:dyDescent="0.25">
      <c r="A2446" s="1" t="s">
        <v>239</v>
      </c>
      <c r="B2446" s="1">
        <v>22.86</v>
      </c>
      <c r="C2446" s="1">
        <v>24.38</v>
      </c>
      <c r="N2446" s="1" t="s">
        <v>150</v>
      </c>
      <c r="Q2446" s="1">
        <v>0.12</v>
      </c>
      <c r="R2446" s="1">
        <v>3.1184475437500003</v>
      </c>
      <c r="S2446" s="1">
        <v>0</v>
      </c>
    </row>
    <row r="2447" spans="1:19" s="1" customFormat="1" x14ac:dyDescent="0.25">
      <c r="A2447" s="1" t="s">
        <v>239</v>
      </c>
      <c r="B2447" s="1">
        <v>24.38</v>
      </c>
      <c r="C2447" s="1">
        <v>25.91</v>
      </c>
      <c r="N2447" s="1" t="s">
        <v>150</v>
      </c>
      <c r="Q2447" s="1">
        <v>0.14000000000000001</v>
      </c>
      <c r="R2447" s="1">
        <v>1.9844666187500002</v>
      </c>
      <c r="S2447" s="1">
        <v>0</v>
      </c>
    </row>
    <row r="2448" spans="1:19" s="1" customFormat="1" x14ac:dyDescent="0.25">
      <c r="A2448" s="1" t="s">
        <v>239</v>
      </c>
      <c r="B2448" s="1">
        <v>25.91</v>
      </c>
      <c r="C2448" s="1">
        <v>28.65</v>
      </c>
      <c r="N2448" s="1" t="s">
        <v>150</v>
      </c>
      <c r="Q2448" s="1">
        <v>0.14000000000000001</v>
      </c>
      <c r="R2448" s="1">
        <v>2.5514570812500001</v>
      </c>
      <c r="S2448" s="1">
        <v>0</v>
      </c>
    </row>
    <row r="2449" spans="1:19" s="1" customFormat="1" x14ac:dyDescent="0.25">
      <c r="A2449" s="1" t="s">
        <v>240</v>
      </c>
      <c r="B2449" s="1">
        <v>0</v>
      </c>
      <c r="C2449" s="1">
        <v>1.83</v>
      </c>
      <c r="N2449" s="1" t="s">
        <v>150</v>
      </c>
      <c r="Q2449" s="1">
        <v>0.06</v>
      </c>
      <c r="R2449" s="1">
        <v>0</v>
      </c>
      <c r="S2449" s="1">
        <v>0</v>
      </c>
    </row>
    <row r="2450" spans="1:19" s="1" customFormat="1" x14ac:dyDescent="0.25">
      <c r="A2450" s="1" t="s">
        <v>240</v>
      </c>
      <c r="B2450" s="1">
        <v>1.83</v>
      </c>
      <c r="C2450" s="1">
        <v>3.66</v>
      </c>
      <c r="N2450" s="1" t="s">
        <v>150</v>
      </c>
      <c r="Q2450" s="1">
        <v>0.06</v>
      </c>
      <c r="R2450" s="1">
        <v>1.7009713875000001</v>
      </c>
      <c r="S2450" s="1">
        <v>0</v>
      </c>
    </row>
    <row r="2451" spans="1:19" s="1" customFormat="1" x14ac:dyDescent="0.25">
      <c r="A2451" s="1" t="s">
        <v>240</v>
      </c>
      <c r="B2451" s="1">
        <v>3.66</v>
      </c>
      <c r="C2451" s="1">
        <v>5.49</v>
      </c>
      <c r="N2451" s="1" t="s">
        <v>150</v>
      </c>
      <c r="Q2451" s="1">
        <v>0.04</v>
      </c>
      <c r="R2451" s="1">
        <v>1.7009713875000001</v>
      </c>
      <c r="S2451" s="1">
        <v>0</v>
      </c>
    </row>
    <row r="2452" spans="1:19" s="1" customFormat="1" x14ac:dyDescent="0.25">
      <c r="A2452" s="1" t="s">
        <v>240</v>
      </c>
      <c r="B2452" s="1">
        <v>5.49</v>
      </c>
      <c r="C2452" s="1">
        <v>7.32</v>
      </c>
      <c r="N2452" s="1" t="s">
        <v>150</v>
      </c>
      <c r="Q2452" s="1">
        <v>0.04</v>
      </c>
      <c r="R2452" s="1">
        <v>0</v>
      </c>
      <c r="S2452" s="1">
        <v>0</v>
      </c>
    </row>
    <row r="2453" spans="1:19" s="1" customFormat="1" x14ac:dyDescent="0.25">
      <c r="A2453" s="1" t="s">
        <v>240</v>
      </c>
      <c r="B2453" s="1">
        <v>7.32</v>
      </c>
      <c r="C2453" s="1">
        <v>9.14</v>
      </c>
      <c r="N2453" s="1" t="s">
        <v>150</v>
      </c>
      <c r="Q2453" s="1">
        <v>0.04</v>
      </c>
      <c r="R2453" s="1">
        <v>0.28349523125000003</v>
      </c>
      <c r="S2453" s="1">
        <v>0</v>
      </c>
    </row>
    <row r="2454" spans="1:19" s="1" customFormat="1" x14ac:dyDescent="0.25">
      <c r="A2454" s="1" t="s">
        <v>240</v>
      </c>
      <c r="B2454" s="1">
        <v>9.14</v>
      </c>
      <c r="C2454" s="1">
        <v>10.97</v>
      </c>
      <c r="N2454" s="1" t="s">
        <v>150</v>
      </c>
      <c r="Q2454" s="1">
        <v>0.04</v>
      </c>
      <c r="R2454" s="1">
        <v>1.7009713875000001</v>
      </c>
      <c r="S2454" s="1">
        <v>0</v>
      </c>
    </row>
    <row r="2455" spans="1:19" s="1" customFormat="1" x14ac:dyDescent="0.25">
      <c r="A2455" s="1" t="s">
        <v>240</v>
      </c>
      <c r="B2455" s="1">
        <v>10.97</v>
      </c>
      <c r="C2455" s="1">
        <v>13.11</v>
      </c>
      <c r="N2455" s="1" t="s">
        <v>150</v>
      </c>
      <c r="Q2455" s="1">
        <v>0.66</v>
      </c>
      <c r="R2455" s="1">
        <v>4.8194189312500004</v>
      </c>
      <c r="S2455" s="1">
        <v>0</v>
      </c>
    </row>
    <row r="2456" spans="1:19" s="1" customFormat="1" x14ac:dyDescent="0.25">
      <c r="A2456" s="1" t="s">
        <v>240</v>
      </c>
      <c r="B2456" s="1">
        <v>13.11</v>
      </c>
      <c r="C2456" s="1">
        <v>15.54</v>
      </c>
      <c r="N2456" s="1" t="s">
        <v>150</v>
      </c>
      <c r="Q2456" s="1">
        <v>0.22</v>
      </c>
      <c r="R2456" s="1">
        <v>1.1339809250000001</v>
      </c>
      <c r="S2456" s="1">
        <v>0</v>
      </c>
    </row>
    <row r="2457" spans="1:19" s="1" customFormat="1" x14ac:dyDescent="0.25">
      <c r="A2457" s="1" t="s">
        <v>240</v>
      </c>
      <c r="B2457" s="1">
        <v>15.54</v>
      </c>
      <c r="C2457" s="1">
        <v>18.29</v>
      </c>
      <c r="N2457" s="1" t="s">
        <v>150</v>
      </c>
      <c r="Q2457" s="1">
        <v>0.08</v>
      </c>
      <c r="R2457" s="1">
        <v>0</v>
      </c>
      <c r="S2457" s="1">
        <v>0</v>
      </c>
    </row>
    <row r="2458" spans="1:19" s="1" customFormat="1" x14ac:dyDescent="0.25">
      <c r="A2458" s="1" t="s">
        <v>240</v>
      </c>
      <c r="B2458" s="1">
        <v>18.29</v>
      </c>
      <c r="C2458" s="1">
        <v>19.809999999999999</v>
      </c>
      <c r="N2458" s="1" t="s">
        <v>150</v>
      </c>
      <c r="Q2458" s="1">
        <v>0.2</v>
      </c>
      <c r="R2458" s="1">
        <v>5.1029141625000003</v>
      </c>
      <c r="S2458" s="1">
        <v>0</v>
      </c>
    </row>
    <row r="2459" spans="1:19" s="1" customFormat="1" x14ac:dyDescent="0.25">
      <c r="A2459" s="1" t="s">
        <v>240</v>
      </c>
      <c r="B2459" s="1">
        <v>19.809999999999999</v>
      </c>
      <c r="C2459" s="1">
        <v>21.95</v>
      </c>
      <c r="N2459" s="1" t="s">
        <v>150</v>
      </c>
      <c r="Q2459" s="1">
        <v>0.2</v>
      </c>
      <c r="R2459" s="1">
        <v>0</v>
      </c>
      <c r="S2459" s="1">
        <v>0</v>
      </c>
    </row>
    <row r="2460" spans="1:19" s="1" customFormat="1" x14ac:dyDescent="0.25">
      <c r="A2460" s="1" t="s">
        <v>240</v>
      </c>
      <c r="B2460" s="1">
        <v>21.95</v>
      </c>
      <c r="C2460" s="1">
        <v>23.47</v>
      </c>
      <c r="N2460" s="1" t="s">
        <v>150</v>
      </c>
      <c r="Q2460" s="1">
        <v>0.28000000000000003</v>
      </c>
      <c r="R2460" s="1">
        <v>0.28349523125000003</v>
      </c>
      <c r="S2460" s="1">
        <v>0</v>
      </c>
    </row>
    <row r="2461" spans="1:19" s="1" customFormat="1" x14ac:dyDescent="0.25">
      <c r="A2461" s="1" t="s">
        <v>240</v>
      </c>
      <c r="B2461" s="1">
        <v>23.47</v>
      </c>
      <c r="C2461" s="1">
        <v>25.6</v>
      </c>
      <c r="N2461" s="1" t="s">
        <v>150</v>
      </c>
      <c r="Q2461" s="1">
        <v>0.28000000000000003</v>
      </c>
      <c r="R2461" s="1">
        <v>3.1184475437500003</v>
      </c>
      <c r="S2461" s="1">
        <v>0</v>
      </c>
    </row>
    <row r="2462" spans="1:19" s="1" customFormat="1" x14ac:dyDescent="0.25">
      <c r="A2462" s="1" t="s">
        <v>240</v>
      </c>
      <c r="B2462" s="1">
        <v>25.6</v>
      </c>
      <c r="C2462" s="1">
        <v>27.43</v>
      </c>
      <c r="N2462" s="1" t="s">
        <v>150</v>
      </c>
      <c r="Q2462" s="1">
        <v>0.24</v>
      </c>
      <c r="R2462" s="1">
        <v>4.8194189312500004</v>
      </c>
      <c r="S2462" s="1">
        <v>0</v>
      </c>
    </row>
    <row r="2463" spans="1:19" s="1" customFormat="1" x14ac:dyDescent="0.25">
      <c r="A2463" s="1" t="s">
        <v>240</v>
      </c>
      <c r="B2463" s="1">
        <v>27.43</v>
      </c>
      <c r="C2463" s="1">
        <v>28.96</v>
      </c>
      <c r="N2463" s="1" t="s">
        <v>150</v>
      </c>
      <c r="Q2463" s="1">
        <v>0.08</v>
      </c>
      <c r="R2463" s="1">
        <v>2.2679618500000003</v>
      </c>
      <c r="S2463" s="1">
        <v>0</v>
      </c>
    </row>
    <row r="2464" spans="1:19" s="1" customFormat="1" x14ac:dyDescent="0.25">
      <c r="A2464" s="1" t="s">
        <v>240</v>
      </c>
      <c r="B2464" s="1">
        <v>28.96</v>
      </c>
      <c r="C2464" s="1">
        <v>31.09</v>
      </c>
      <c r="N2464" s="1" t="s">
        <v>150</v>
      </c>
      <c r="Q2464" s="1">
        <v>0.08</v>
      </c>
      <c r="R2464" s="1">
        <v>6.5203903187500005</v>
      </c>
      <c r="S2464" s="1">
        <v>0</v>
      </c>
    </row>
    <row r="2465" spans="1:19" s="1" customFormat="1" x14ac:dyDescent="0.25">
      <c r="A2465" s="1" t="s">
        <v>241</v>
      </c>
      <c r="B2465" s="1">
        <v>0</v>
      </c>
      <c r="C2465" s="1">
        <v>3.05</v>
      </c>
      <c r="N2465" s="1" t="s">
        <v>150</v>
      </c>
      <c r="Q2465" s="1">
        <v>0.26</v>
      </c>
      <c r="R2465" s="1">
        <v>-28.349523125000001</v>
      </c>
      <c r="S2465" s="1">
        <v>-28.349523125000001</v>
      </c>
    </row>
    <row r="2466" spans="1:19" s="1" customFormat="1" x14ac:dyDescent="0.25">
      <c r="A2466" s="1" t="s">
        <v>241</v>
      </c>
      <c r="B2466" s="1">
        <v>3.05</v>
      </c>
      <c r="C2466" s="1">
        <v>6.1</v>
      </c>
      <c r="N2466" s="1" t="s">
        <v>150</v>
      </c>
      <c r="Q2466" s="1">
        <v>0.1</v>
      </c>
      <c r="R2466" s="1">
        <v>-28.349523125000001</v>
      </c>
      <c r="S2466" s="1">
        <v>-28.349523125000001</v>
      </c>
    </row>
    <row r="2467" spans="1:19" s="1" customFormat="1" x14ac:dyDescent="0.25">
      <c r="A2467" s="1" t="s">
        <v>241</v>
      </c>
      <c r="B2467" s="1">
        <v>6.1</v>
      </c>
      <c r="C2467" s="1">
        <v>9.14</v>
      </c>
      <c r="N2467" s="1" t="s">
        <v>150</v>
      </c>
      <c r="Q2467" s="1">
        <v>0.16</v>
      </c>
      <c r="R2467" s="1">
        <v>-28.349523125000001</v>
      </c>
      <c r="S2467" s="1">
        <v>-28.349523125000001</v>
      </c>
    </row>
    <row r="2468" spans="1:19" s="1" customFormat="1" x14ac:dyDescent="0.25">
      <c r="A2468" s="1" t="s">
        <v>241</v>
      </c>
      <c r="B2468" s="1">
        <v>9.14</v>
      </c>
      <c r="C2468" s="1">
        <v>10.67</v>
      </c>
      <c r="N2468" s="1" t="s">
        <v>150</v>
      </c>
      <c r="Q2468" s="1">
        <v>0.28000000000000003</v>
      </c>
      <c r="R2468" s="1">
        <v>1.1339809250000001</v>
      </c>
      <c r="S2468" s="1">
        <v>0</v>
      </c>
    </row>
    <row r="2469" spans="1:19" s="1" customFormat="1" x14ac:dyDescent="0.25">
      <c r="A2469" s="1" t="s">
        <v>241</v>
      </c>
      <c r="B2469" s="1">
        <v>10.67</v>
      </c>
      <c r="C2469" s="1">
        <v>12.19</v>
      </c>
      <c r="N2469" s="1" t="s">
        <v>150</v>
      </c>
      <c r="Q2469" s="1">
        <v>0.24</v>
      </c>
      <c r="R2469" s="1">
        <v>6.8038855500000004</v>
      </c>
      <c r="S2469" s="1">
        <v>0</v>
      </c>
    </row>
    <row r="2470" spans="1:19" s="1" customFormat="1" x14ac:dyDescent="0.25">
      <c r="A2470" s="1" t="s">
        <v>241</v>
      </c>
      <c r="B2470" s="1">
        <v>12.19</v>
      </c>
      <c r="C2470" s="1">
        <v>13.72</v>
      </c>
      <c r="N2470" s="1" t="s">
        <v>150</v>
      </c>
      <c r="Q2470" s="1">
        <v>0.3</v>
      </c>
      <c r="R2470" s="1">
        <v>7.9378664750000008</v>
      </c>
      <c r="S2470" s="1">
        <v>0</v>
      </c>
    </row>
    <row r="2471" spans="1:19" s="1" customFormat="1" x14ac:dyDescent="0.25">
      <c r="A2471" s="1" t="s">
        <v>241</v>
      </c>
      <c r="B2471" s="1">
        <v>13.72</v>
      </c>
      <c r="C2471" s="1">
        <v>15.24</v>
      </c>
      <c r="N2471" s="1" t="s">
        <v>150</v>
      </c>
      <c r="Q2471" s="1">
        <v>0.36</v>
      </c>
      <c r="R2471" s="1">
        <v>5.9533998562499999</v>
      </c>
      <c r="S2471" s="1">
        <v>0.14174761562500002</v>
      </c>
    </row>
    <row r="2472" spans="1:19" s="1" customFormat="1" x14ac:dyDescent="0.25">
      <c r="A2472" s="1" t="s">
        <v>241</v>
      </c>
      <c r="B2472" s="1">
        <v>15.24</v>
      </c>
      <c r="C2472" s="1">
        <v>16.760000000000002</v>
      </c>
      <c r="N2472" s="1" t="s">
        <v>150</v>
      </c>
      <c r="Q2472" s="1">
        <v>0.36</v>
      </c>
      <c r="R2472" s="1">
        <v>5.6699046250000009</v>
      </c>
      <c r="S2472" s="1">
        <v>0</v>
      </c>
    </row>
    <row r="2473" spans="1:19" s="1" customFormat="1" x14ac:dyDescent="0.25">
      <c r="A2473" s="1" t="s">
        <v>241</v>
      </c>
      <c r="B2473" s="1">
        <v>16.760000000000002</v>
      </c>
      <c r="C2473" s="1">
        <v>19.809999999999999</v>
      </c>
      <c r="N2473" s="1" t="s">
        <v>150</v>
      </c>
      <c r="Q2473" s="1">
        <v>0.49</v>
      </c>
      <c r="R2473" s="1">
        <v>5.3864093937500002</v>
      </c>
      <c r="S2473" s="1">
        <v>0</v>
      </c>
    </row>
    <row r="2474" spans="1:19" s="1" customFormat="1" x14ac:dyDescent="0.25">
      <c r="A2474" s="1" t="s">
        <v>241</v>
      </c>
      <c r="B2474" s="1">
        <v>19.809999999999999</v>
      </c>
      <c r="C2474" s="1">
        <v>22.86</v>
      </c>
      <c r="N2474" s="1" t="s">
        <v>150</v>
      </c>
      <c r="Q2474" s="1">
        <v>0.41</v>
      </c>
      <c r="R2474" s="1">
        <v>7.0873807812500003</v>
      </c>
      <c r="S2474" s="1">
        <v>0</v>
      </c>
    </row>
    <row r="2475" spans="1:19" s="1" customFormat="1" x14ac:dyDescent="0.25">
      <c r="A2475" s="1" t="s">
        <v>241</v>
      </c>
      <c r="B2475" s="1">
        <v>22.86</v>
      </c>
      <c r="C2475" s="1">
        <v>25.91</v>
      </c>
      <c r="N2475" s="1" t="s">
        <v>150</v>
      </c>
      <c r="Q2475" s="1">
        <v>0.1</v>
      </c>
      <c r="R2475" s="1">
        <v>41.106808531250003</v>
      </c>
      <c r="S2475" s="1">
        <v>1.1339809250000001</v>
      </c>
    </row>
    <row r="2476" spans="1:19" s="1" customFormat="1" x14ac:dyDescent="0.25">
      <c r="A2476" s="1" t="s">
        <v>241</v>
      </c>
      <c r="B2476" s="1">
        <v>25.91</v>
      </c>
      <c r="C2476" s="1">
        <v>28.96</v>
      </c>
      <c r="N2476" s="1" t="s">
        <v>153</v>
      </c>
      <c r="Q2476" s="1">
        <v>3.02</v>
      </c>
      <c r="R2476" s="1">
        <v>42.240789456249999</v>
      </c>
      <c r="S2476" s="1">
        <v>0.65203903187500001</v>
      </c>
    </row>
    <row r="2477" spans="1:19" s="1" customFormat="1" x14ac:dyDescent="0.25">
      <c r="A2477" s="1" t="s">
        <v>241</v>
      </c>
      <c r="B2477" s="1">
        <v>28.96</v>
      </c>
      <c r="C2477" s="1">
        <v>32</v>
      </c>
      <c r="N2477" s="1" t="s">
        <v>153</v>
      </c>
      <c r="Q2477" s="1">
        <v>0.52</v>
      </c>
      <c r="R2477" s="1">
        <v>9.0718474000000011</v>
      </c>
      <c r="S2477" s="1">
        <v>0.39689332375000003</v>
      </c>
    </row>
    <row r="2478" spans="1:19" s="1" customFormat="1" x14ac:dyDescent="0.25">
      <c r="A2478" s="1" t="s">
        <v>241</v>
      </c>
      <c r="B2478" s="1">
        <v>32</v>
      </c>
      <c r="C2478" s="1">
        <v>33.22</v>
      </c>
      <c r="N2478" s="1" t="s">
        <v>153</v>
      </c>
      <c r="Q2478" s="1">
        <v>0.35</v>
      </c>
      <c r="R2478" s="1">
        <v>3.6854380062500001</v>
      </c>
      <c r="S2478" s="1">
        <v>0</v>
      </c>
    </row>
    <row r="2479" spans="1:19" s="1" customFormat="1" x14ac:dyDescent="0.25">
      <c r="A2479" s="1" t="s">
        <v>241</v>
      </c>
      <c r="B2479" s="1">
        <v>33.22</v>
      </c>
      <c r="C2479" s="1">
        <v>37.49</v>
      </c>
      <c r="N2479" s="1" t="s">
        <v>153</v>
      </c>
      <c r="Q2479" s="1">
        <v>0.35</v>
      </c>
      <c r="R2479" s="1">
        <v>3.6854380062500001</v>
      </c>
      <c r="S2479" s="1">
        <v>0</v>
      </c>
    </row>
    <row r="2480" spans="1:19" s="1" customFormat="1" x14ac:dyDescent="0.25">
      <c r="A2480" s="1" t="s">
        <v>242</v>
      </c>
      <c r="B2480" s="1">
        <v>0</v>
      </c>
      <c r="C2480" s="1">
        <v>3.05</v>
      </c>
      <c r="N2480" s="1" t="s">
        <v>150</v>
      </c>
      <c r="Q2480" s="1">
        <v>0.1</v>
      </c>
      <c r="R2480" s="1">
        <v>1.4174761562500002</v>
      </c>
      <c r="S2480" s="1">
        <v>0</v>
      </c>
    </row>
    <row r="2481" spans="1:19" s="1" customFormat="1" x14ac:dyDescent="0.25">
      <c r="A2481" s="1" t="s">
        <v>242</v>
      </c>
      <c r="B2481" s="1">
        <v>3.05</v>
      </c>
      <c r="C2481" s="1">
        <v>6.1</v>
      </c>
      <c r="N2481" s="1" t="s">
        <v>150</v>
      </c>
      <c r="Q2481" s="1">
        <v>0.06</v>
      </c>
      <c r="R2481" s="1">
        <v>0</v>
      </c>
      <c r="S2481" s="1">
        <v>0</v>
      </c>
    </row>
    <row r="2482" spans="1:19" s="1" customFormat="1" x14ac:dyDescent="0.25">
      <c r="A2482" s="1" t="s">
        <v>242</v>
      </c>
      <c r="B2482" s="1">
        <v>6.1</v>
      </c>
      <c r="C2482" s="1">
        <v>9.14</v>
      </c>
      <c r="N2482" s="1" t="s">
        <v>150</v>
      </c>
      <c r="Q2482" s="1">
        <v>0.09</v>
      </c>
      <c r="R2482" s="1">
        <v>3.4019427750000002</v>
      </c>
      <c r="S2482" s="1">
        <v>0</v>
      </c>
    </row>
    <row r="2483" spans="1:19" s="1" customFormat="1" x14ac:dyDescent="0.25">
      <c r="A2483" s="1" t="s">
        <v>242</v>
      </c>
      <c r="B2483" s="1">
        <v>9.14</v>
      </c>
      <c r="C2483" s="1">
        <v>12.19</v>
      </c>
      <c r="N2483" s="1" t="s">
        <v>150</v>
      </c>
      <c r="Q2483" s="1">
        <v>0.09</v>
      </c>
      <c r="R2483" s="1">
        <v>15.592237718750003</v>
      </c>
      <c r="S2483" s="1">
        <v>0</v>
      </c>
    </row>
    <row r="2484" spans="1:19" s="1" customFormat="1" x14ac:dyDescent="0.25">
      <c r="A2484" s="1" t="s">
        <v>242</v>
      </c>
      <c r="B2484" s="1">
        <v>12.19</v>
      </c>
      <c r="C2484" s="1">
        <v>15.24</v>
      </c>
      <c r="N2484" s="1" t="s">
        <v>150</v>
      </c>
      <c r="Q2484" s="1">
        <v>0.11</v>
      </c>
      <c r="R2484" s="1">
        <v>1.4174761562500002</v>
      </c>
      <c r="S2484" s="1">
        <v>0</v>
      </c>
    </row>
    <row r="2485" spans="1:19" s="1" customFormat="1" x14ac:dyDescent="0.25">
      <c r="A2485" s="1" t="s">
        <v>242</v>
      </c>
      <c r="B2485" s="1">
        <v>15.24</v>
      </c>
      <c r="C2485" s="1">
        <v>18.29</v>
      </c>
      <c r="N2485" s="1" t="s">
        <v>150</v>
      </c>
      <c r="Q2485" s="1">
        <v>7.0000000000000007E-2</v>
      </c>
      <c r="R2485" s="1">
        <v>1.1339809250000001</v>
      </c>
      <c r="S2485" s="1">
        <v>0.14174761562500002</v>
      </c>
    </row>
    <row r="2486" spans="1:19" s="1" customFormat="1" x14ac:dyDescent="0.25">
      <c r="A2486" s="1" t="s">
        <v>242</v>
      </c>
      <c r="B2486" s="1">
        <v>18.29</v>
      </c>
      <c r="C2486" s="1">
        <v>21.34</v>
      </c>
      <c r="N2486" s="1" t="s">
        <v>150</v>
      </c>
      <c r="Q2486" s="1">
        <v>0.05</v>
      </c>
      <c r="R2486" s="1">
        <v>0</v>
      </c>
      <c r="S2486" s="1">
        <v>0</v>
      </c>
    </row>
    <row r="2487" spans="1:19" s="1" customFormat="1" x14ac:dyDescent="0.25">
      <c r="A2487" s="1" t="s">
        <v>242</v>
      </c>
      <c r="B2487" s="1">
        <v>21.34</v>
      </c>
      <c r="C2487" s="1">
        <v>24.38</v>
      </c>
      <c r="N2487" s="1" t="s">
        <v>150</v>
      </c>
      <c r="Q2487" s="1">
        <v>0.17</v>
      </c>
      <c r="R2487" s="1">
        <v>9.6388378625000009</v>
      </c>
      <c r="S2487" s="1">
        <v>0</v>
      </c>
    </row>
    <row r="2488" spans="1:19" s="1" customFormat="1" x14ac:dyDescent="0.25">
      <c r="A2488" s="1" t="s">
        <v>242</v>
      </c>
      <c r="B2488" s="1">
        <v>24.38</v>
      </c>
      <c r="C2488" s="1">
        <v>27.43</v>
      </c>
      <c r="N2488" s="1" t="s">
        <v>150</v>
      </c>
      <c r="Q2488" s="1">
        <v>0.14000000000000001</v>
      </c>
      <c r="R2488" s="1">
        <v>2.2679618500000003</v>
      </c>
      <c r="S2488" s="1">
        <v>0</v>
      </c>
    </row>
    <row r="2489" spans="1:19" s="1" customFormat="1" x14ac:dyDescent="0.25">
      <c r="A2489" s="1" t="s">
        <v>242</v>
      </c>
      <c r="B2489" s="1">
        <v>27.43</v>
      </c>
      <c r="C2489" s="1">
        <v>30.48</v>
      </c>
      <c r="N2489" s="1" t="s">
        <v>150</v>
      </c>
      <c r="Q2489" s="1">
        <v>0.19</v>
      </c>
      <c r="R2489" s="1">
        <v>1.7009713875000001</v>
      </c>
      <c r="S2489" s="1">
        <v>0</v>
      </c>
    </row>
    <row r="2490" spans="1:19" s="1" customFormat="1" x14ac:dyDescent="0.25">
      <c r="A2490" s="1" t="s">
        <v>242</v>
      </c>
      <c r="B2490" s="1">
        <v>30.48</v>
      </c>
      <c r="C2490" s="1">
        <v>32</v>
      </c>
      <c r="N2490" s="1" t="s">
        <v>150</v>
      </c>
      <c r="Q2490" s="1">
        <v>0.19</v>
      </c>
      <c r="R2490" s="1">
        <v>1.1339809250000001</v>
      </c>
      <c r="S2490" s="1">
        <v>0</v>
      </c>
    </row>
    <row r="2491" spans="1:19" s="1" customFormat="1" x14ac:dyDescent="0.25">
      <c r="A2491" s="1" t="s">
        <v>242</v>
      </c>
      <c r="B2491" s="1">
        <v>32</v>
      </c>
      <c r="C2491" s="1">
        <v>35.049999999999997</v>
      </c>
      <c r="N2491" s="1" t="s">
        <v>150</v>
      </c>
      <c r="Q2491" s="1">
        <v>0.5</v>
      </c>
      <c r="R2491" s="1">
        <v>3.6854380062500001</v>
      </c>
      <c r="S2491" s="1">
        <v>0</v>
      </c>
    </row>
    <row r="2492" spans="1:19" s="1" customFormat="1" x14ac:dyDescent="0.25">
      <c r="A2492" s="1" t="s">
        <v>242</v>
      </c>
      <c r="B2492" s="1">
        <v>35.049999999999997</v>
      </c>
      <c r="C2492" s="1">
        <v>38.1</v>
      </c>
      <c r="N2492" s="1" t="s">
        <v>153</v>
      </c>
      <c r="Q2492" s="1">
        <v>0.67</v>
      </c>
      <c r="R2492" s="1">
        <v>6.2368950875000007</v>
      </c>
      <c r="S2492" s="1">
        <v>0</v>
      </c>
    </row>
    <row r="2493" spans="1:19" s="1" customFormat="1" x14ac:dyDescent="0.25">
      <c r="A2493" s="1" t="s">
        <v>242</v>
      </c>
      <c r="B2493" s="1">
        <v>38.1</v>
      </c>
      <c r="C2493" s="1">
        <v>41.15</v>
      </c>
      <c r="N2493" s="1" t="s">
        <v>153</v>
      </c>
      <c r="Q2493" s="1">
        <v>0.72</v>
      </c>
      <c r="R2493" s="1">
        <v>16.442723412500001</v>
      </c>
      <c r="S2493" s="1">
        <v>0.39689332375000003</v>
      </c>
    </row>
    <row r="2494" spans="1:19" s="1" customFormat="1" x14ac:dyDescent="0.25">
      <c r="A2494" s="1" t="s">
        <v>242</v>
      </c>
      <c r="B2494" s="1">
        <v>41.15</v>
      </c>
      <c r="C2494" s="1">
        <v>42.67</v>
      </c>
      <c r="N2494" s="1" t="s">
        <v>153</v>
      </c>
      <c r="Q2494" s="1">
        <v>2.9</v>
      </c>
      <c r="R2494" s="1">
        <v>35.720399137500003</v>
      </c>
      <c r="S2494" s="1">
        <v>1.0489323556250001</v>
      </c>
    </row>
    <row r="2495" spans="1:19" s="1" customFormat="1" x14ac:dyDescent="0.25">
      <c r="A2495" s="1" t="s">
        <v>242</v>
      </c>
      <c r="B2495" s="1">
        <v>42.67</v>
      </c>
      <c r="C2495" s="1">
        <v>44.5</v>
      </c>
      <c r="N2495" s="1" t="s">
        <v>153</v>
      </c>
      <c r="Q2495" s="1">
        <v>2.4500000000000002</v>
      </c>
      <c r="R2495" s="1">
        <v>24.664085118750002</v>
      </c>
      <c r="S2495" s="1">
        <v>0.68038855500000006</v>
      </c>
    </row>
    <row r="2496" spans="1:19" s="1" customFormat="1" x14ac:dyDescent="0.25">
      <c r="A2496" s="1" t="s">
        <v>243</v>
      </c>
      <c r="B2496" s="1">
        <v>0</v>
      </c>
      <c r="C2496" s="1">
        <v>3.05</v>
      </c>
      <c r="N2496" s="1" t="s">
        <v>150</v>
      </c>
      <c r="Q2496" s="1">
        <v>0.1</v>
      </c>
      <c r="R2496" s="1">
        <v>0.28349523125000003</v>
      </c>
      <c r="S2496" s="1">
        <v>0</v>
      </c>
    </row>
    <row r="2497" spans="1:19" s="1" customFormat="1" x14ac:dyDescent="0.25">
      <c r="A2497" s="1" t="s">
        <v>243</v>
      </c>
      <c r="B2497" s="1">
        <v>3.05</v>
      </c>
      <c r="C2497" s="1">
        <v>6.1</v>
      </c>
      <c r="N2497" s="1" t="s">
        <v>150</v>
      </c>
      <c r="Q2497" s="1">
        <v>0.04</v>
      </c>
      <c r="R2497" s="1">
        <v>1.9844666187500002</v>
      </c>
      <c r="S2497" s="1">
        <v>0</v>
      </c>
    </row>
    <row r="2498" spans="1:19" s="1" customFormat="1" x14ac:dyDescent="0.25">
      <c r="A2498" s="1" t="s">
        <v>243</v>
      </c>
      <c r="B2498" s="1">
        <v>6.1</v>
      </c>
      <c r="C2498" s="1">
        <v>9.14</v>
      </c>
      <c r="N2498" s="1" t="s">
        <v>150</v>
      </c>
      <c r="Q2498" s="1">
        <v>0.06</v>
      </c>
      <c r="R2498" s="1">
        <v>0</v>
      </c>
      <c r="S2498" s="1">
        <v>0</v>
      </c>
    </row>
    <row r="2499" spans="1:19" s="1" customFormat="1" x14ac:dyDescent="0.25">
      <c r="A2499" s="1" t="s">
        <v>243</v>
      </c>
      <c r="B2499" s="1">
        <v>9.14</v>
      </c>
      <c r="C2499" s="1">
        <v>10.67</v>
      </c>
      <c r="N2499" s="1" t="s">
        <v>150</v>
      </c>
      <c r="Q2499" s="1">
        <v>0.06</v>
      </c>
      <c r="R2499" s="1">
        <v>0</v>
      </c>
      <c r="S2499" s="1">
        <v>0</v>
      </c>
    </row>
    <row r="2500" spans="1:19" s="1" customFormat="1" x14ac:dyDescent="0.25">
      <c r="A2500" s="1" t="s">
        <v>243</v>
      </c>
      <c r="B2500" s="1">
        <v>10.67</v>
      </c>
      <c r="C2500" s="1">
        <v>13.11</v>
      </c>
      <c r="N2500" s="1" t="s">
        <v>150</v>
      </c>
      <c r="Q2500" s="1">
        <v>0.08</v>
      </c>
      <c r="R2500" s="1">
        <v>1.4174761562500002</v>
      </c>
      <c r="S2500" s="1">
        <v>0</v>
      </c>
    </row>
    <row r="2501" spans="1:19" s="1" customFormat="1" x14ac:dyDescent="0.25">
      <c r="A2501" s="1" t="s">
        <v>243</v>
      </c>
      <c r="B2501" s="1">
        <v>13.11</v>
      </c>
      <c r="C2501" s="1">
        <v>16.46</v>
      </c>
      <c r="N2501" s="1" t="s">
        <v>320</v>
      </c>
      <c r="Q2501" s="1">
        <v>0.08</v>
      </c>
      <c r="R2501" s="1">
        <v>0.56699046250000007</v>
      </c>
      <c r="S2501" s="1">
        <v>0</v>
      </c>
    </row>
    <row r="2502" spans="1:19" s="1" customFormat="1" x14ac:dyDescent="0.25">
      <c r="A2502" s="1" t="s">
        <v>243</v>
      </c>
      <c r="B2502" s="1">
        <v>16.46</v>
      </c>
      <c r="C2502" s="1">
        <v>18.29</v>
      </c>
      <c r="N2502" s="1" t="s">
        <v>150</v>
      </c>
      <c r="Q2502" s="1">
        <v>0.24</v>
      </c>
      <c r="R2502" s="1">
        <v>4.5359237000000006</v>
      </c>
      <c r="S2502" s="1">
        <v>0</v>
      </c>
    </row>
    <row r="2503" spans="1:19" s="1" customFormat="1" x14ac:dyDescent="0.25">
      <c r="A2503" s="1" t="s">
        <v>243</v>
      </c>
      <c r="B2503" s="1">
        <v>18.29</v>
      </c>
      <c r="C2503" s="1">
        <v>21.34</v>
      </c>
      <c r="N2503" s="1" t="s">
        <v>150</v>
      </c>
      <c r="Q2503" s="1">
        <v>0.48</v>
      </c>
      <c r="R2503" s="1">
        <v>2.2679618500000003</v>
      </c>
      <c r="S2503" s="1">
        <v>0</v>
      </c>
    </row>
    <row r="2504" spans="1:19" s="1" customFormat="1" x14ac:dyDescent="0.25">
      <c r="A2504" s="1" t="s">
        <v>243</v>
      </c>
      <c r="B2504" s="1">
        <v>21.34</v>
      </c>
      <c r="C2504" s="1">
        <v>22.86</v>
      </c>
      <c r="N2504" s="1" t="s">
        <v>150</v>
      </c>
      <c r="Q2504" s="1">
        <v>0.48</v>
      </c>
      <c r="R2504" s="1">
        <v>3.1184475437500003</v>
      </c>
      <c r="S2504" s="1">
        <v>0</v>
      </c>
    </row>
    <row r="2505" spans="1:19" s="1" customFormat="1" x14ac:dyDescent="0.25">
      <c r="A2505" s="1" t="s">
        <v>243</v>
      </c>
      <c r="B2505" s="1">
        <v>22.86</v>
      </c>
      <c r="C2505" s="1">
        <v>25.91</v>
      </c>
      <c r="N2505" s="1" t="s">
        <v>150</v>
      </c>
      <c r="Q2505" s="1">
        <v>0.1</v>
      </c>
      <c r="R2505" s="1">
        <v>0</v>
      </c>
      <c r="S2505" s="1">
        <v>0</v>
      </c>
    </row>
    <row r="2506" spans="1:19" s="1" customFormat="1" x14ac:dyDescent="0.25">
      <c r="A2506" s="1" t="s">
        <v>243</v>
      </c>
      <c r="B2506" s="1">
        <v>25.91</v>
      </c>
      <c r="C2506" s="1">
        <v>27.43</v>
      </c>
      <c r="N2506" s="1" t="s">
        <v>150</v>
      </c>
      <c r="Q2506" s="1">
        <v>0.1</v>
      </c>
      <c r="R2506" s="1">
        <v>0</v>
      </c>
      <c r="S2506" s="1">
        <v>0</v>
      </c>
    </row>
    <row r="2507" spans="1:19" s="1" customFormat="1" x14ac:dyDescent="0.25">
      <c r="A2507" s="1" t="s">
        <v>243</v>
      </c>
      <c r="B2507" s="1">
        <v>27.43</v>
      </c>
      <c r="C2507" s="1">
        <v>30.48</v>
      </c>
      <c r="N2507" s="1" t="s">
        <v>150</v>
      </c>
      <c r="Q2507" s="1">
        <v>0.06</v>
      </c>
      <c r="R2507" s="1">
        <v>0.85048569375000005</v>
      </c>
      <c r="S2507" s="1">
        <v>0</v>
      </c>
    </row>
    <row r="2508" spans="1:19" s="1" customFormat="1" x14ac:dyDescent="0.25">
      <c r="A2508" s="1" t="s">
        <v>243</v>
      </c>
      <c r="B2508" s="1">
        <v>30.48</v>
      </c>
      <c r="C2508" s="1">
        <v>33.53</v>
      </c>
      <c r="N2508" s="1" t="s">
        <v>150</v>
      </c>
      <c r="Q2508" s="1">
        <v>0.04</v>
      </c>
      <c r="R2508" s="1">
        <v>1.4174761562500002</v>
      </c>
      <c r="S2508" s="1">
        <v>0</v>
      </c>
    </row>
    <row r="2509" spans="1:19" s="1" customFormat="1" x14ac:dyDescent="0.25">
      <c r="A2509" s="1" t="s">
        <v>243</v>
      </c>
      <c r="B2509" s="1">
        <v>33.53</v>
      </c>
      <c r="C2509" s="1">
        <v>35.049999999999997</v>
      </c>
      <c r="N2509" s="1" t="s">
        <v>150</v>
      </c>
      <c r="Q2509" s="1">
        <v>0.34</v>
      </c>
      <c r="R2509" s="1">
        <v>9.6388378625000009</v>
      </c>
      <c r="S2509" s="1">
        <v>0</v>
      </c>
    </row>
    <row r="2510" spans="1:19" s="1" customFormat="1" x14ac:dyDescent="0.25">
      <c r="A2510" s="1" t="s">
        <v>243</v>
      </c>
      <c r="B2510" s="1">
        <v>35.049999999999997</v>
      </c>
      <c r="C2510" s="1">
        <v>38.1</v>
      </c>
      <c r="N2510" s="1" t="s">
        <v>318</v>
      </c>
      <c r="Q2510" s="1">
        <v>0.12</v>
      </c>
      <c r="R2510" s="1">
        <v>5.3864093937500002</v>
      </c>
      <c r="S2510" s="1">
        <v>0</v>
      </c>
    </row>
    <row r="2511" spans="1:19" s="1" customFormat="1" x14ac:dyDescent="0.25">
      <c r="A2511" s="1" t="s">
        <v>243</v>
      </c>
      <c r="B2511" s="1">
        <v>38.1</v>
      </c>
      <c r="C2511" s="1">
        <v>39.619999999999997</v>
      </c>
      <c r="N2511" s="1" t="s">
        <v>318</v>
      </c>
      <c r="Q2511" s="1">
        <v>0.12</v>
      </c>
      <c r="R2511" s="1">
        <v>1.4174761562500002</v>
      </c>
      <c r="S2511" s="1">
        <v>0</v>
      </c>
    </row>
    <row r="2512" spans="1:19" s="1" customFormat="1" x14ac:dyDescent="0.25">
      <c r="A2512" s="1" t="s">
        <v>243</v>
      </c>
      <c r="B2512" s="1">
        <v>39.619999999999997</v>
      </c>
      <c r="C2512" s="1">
        <v>42.67</v>
      </c>
      <c r="N2512" s="1" t="s">
        <v>318</v>
      </c>
      <c r="Q2512" s="1">
        <v>0.08</v>
      </c>
      <c r="R2512" s="1">
        <v>0.28349523125000003</v>
      </c>
      <c r="S2512" s="1">
        <v>0</v>
      </c>
    </row>
    <row r="2513" spans="1:19" s="1" customFormat="1" x14ac:dyDescent="0.25">
      <c r="A2513" s="1" t="s">
        <v>243</v>
      </c>
      <c r="B2513" s="1">
        <v>42.67</v>
      </c>
      <c r="C2513" s="1">
        <v>45.72</v>
      </c>
      <c r="N2513" s="1" t="s">
        <v>318</v>
      </c>
      <c r="Q2513" s="1">
        <v>0.16</v>
      </c>
      <c r="R2513" s="1">
        <v>0</v>
      </c>
      <c r="S2513" s="1">
        <v>0</v>
      </c>
    </row>
    <row r="2514" spans="1:19" s="1" customFormat="1" x14ac:dyDescent="0.25">
      <c r="A2514" s="1" t="s">
        <v>243</v>
      </c>
      <c r="B2514" s="1">
        <v>45.72</v>
      </c>
      <c r="C2514" s="1">
        <v>47.24</v>
      </c>
      <c r="N2514" s="1" t="s">
        <v>318</v>
      </c>
      <c r="Q2514" s="1">
        <v>0.02</v>
      </c>
      <c r="R2514" s="1">
        <v>0</v>
      </c>
      <c r="S2514" s="1">
        <v>0</v>
      </c>
    </row>
    <row r="2515" spans="1:19" s="1" customFormat="1" x14ac:dyDescent="0.25">
      <c r="A2515" s="1" t="s">
        <v>243</v>
      </c>
      <c r="B2515" s="1">
        <v>47.24</v>
      </c>
      <c r="C2515" s="1">
        <v>49.68</v>
      </c>
      <c r="N2515" s="1" t="s">
        <v>318</v>
      </c>
      <c r="Q2515" s="1">
        <v>0.02</v>
      </c>
      <c r="R2515" s="1">
        <v>0</v>
      </c>
      <c r="S2515" s="1">
        <v>0</v>
      </c>
    </row>
    <row r="2516" spans="1:19" s="1" customFormat="1" x14ac:dyDescent="0.25">
      <c r="A2516" s="1" t="s">
        <v>243</v>
      </c>
      <c r="B2516" s="1">
        <v>49.68</v>
      </c>
      <c r="C2516" s="1">
        <v>51.82</v>
      </c>
      <c r="N2516" s="1" t="s">
        <v>150</v>
      </c>
      <c r="Q2516" s="1">
        <v>0.04</v>
      </c>
      <c r="R2516" s="1">
        <v>3.4019427750000002</v>
      </c>
      <c r="S2516" s="1">
        <v>0</v>
      </c>
    </row>
    <row r="2517" spans="1:19" s="1" customFormat="1" x14ac:dyDescent="0.25">
      <c r="A2517" s="1" t="s">
        <v>243</v>
      </c>
      <c r="B2517" s="1">
        <v>51.82</v>
      </c>
      <c r="C2517" s="1">
        <v>53.34</v>
      </c>
      <c r="N2517" s="1" t="s">
        <v>150</v>
      </c>
      <c r="Q2517" s="1">
        <v>0.22</v>
      </c>
      <c r="R2517" s="1">
        <v>6.2368950875000007</v>
      </c>
      <c r="S2517" s="1">
        <v>0</v>
      </c>
    </row>
    <row r="2518" spans="1:19" s="1" customFormat="1" x14ac:dyDescent="0.25">
      <c r="A2518" s="1" t="s">
        <v>243</v>
      </c>
      <c r="B2518" s="1">
        <v>53.34</v>
      </c>
      <c r="C2518" s="1">
        <v>54.86</v>
      </c>
      <c r="N2518" s="1" t="s">
        <v>150</v>
      </c>
      <c r="Q2518" s="1">
        <v>0.22</v>
      </c>
      <c r="R2518" s="1">
        <v>17.009713874999999</v>
      </c>
      <c r="S2518" s="1">
        <v>1.3607771100000001</v>
      </c>
    </row>
    <row r="2519" spans="1:19" s="1" customFormat="1" x14ac:dyDescent="0.25">
      <c r="A2519" s="1" t="s">
        <v>244</v>
      </c>
      <c r="B2519" s="1">
        <v>0</v>
      </c>
      <c r="C2519" s="1">
        <v>2.13</v>
      </c>
      <c r="N2519" s="1" t="s">
        <v>150</v>
      </c>
      <c r="Q2519" s="1">
        <v>0.46</v>
      </c>
      <c r="R2519" s="1">
        <v>51.596132087500003</v>
      </c>
      <c r="S2519" s="1">
        <v>0.87883521687499999</v>
      </c>
    </row>
    <row r="2520" spans="1:19" s="1" customFormat="1" x14ac:dyDescent="0.25">
      <c r="A2520" s="1" t="s">
        <v>244</v>
      </c>
      <c r="B2520" s="1">
        <v>2.13</v>
      </c>
      <c r="C2520" s="1">
        <v>4.2699999999999996</v>
      </c>
      <c r="N2520" s="1" t="s">
        <v>150</v>
      </c>
      <c r="Q2520" s="1">
        <v>0.47</v>
      </c>
      <c r="R2520" s="1">
        <v>11.056314018750001</v>
      </c>
      <c r="S2520" s="1">
        <v>0.42524284687500002</v>
      </c>
    </row>
    <row r="2521" spans="1:19" s="1" customFormat="1" x14ac:dyDescent="0.25">
      <c r="A2521" s="1" t="s">
        <v>244</v>
      </c>
      <c r="B2521" s="1">
        <v>4.2699999999999996</v>
      </c>
      <c r="C2521" s="1">
        <v>6.4</v>
      </c>
      <c r="N2521" s="1" t="s">
        <v>150</v>
      </c>
      <c r="Q2521" s="1">
        <v>0.6</v>
      </c>
      <c r="R2521" s="1">
        <v>5.9533998562499999</v>
      </c>
      <c r="S2521" s="1">
        <v>0.25514570812499998</v>
      </c>
    </row>
    <row r="2522" spans="1:19" s="1" customFormat="1" x14ac:dyDescent="0.25">
      <c r="A2522" s="1" t="s">
        <v>244</v>
      </c>
      <c r="B2522" s="1">
        <v>6.4</v>
      </c>
      <c r="C2522" s="1">
        <v>9.14</v>
      </c>
      <c r="N2522" s="1" t="s">
        <v>150</v>
      </c>
      <c r="Q2522" s="1">
        <v>0.25</v>
      </c>
      <c r="R2522" s="1">
        <v>3.9689332375000004</v>
      </c>
      <c r="S2522" s="1">
        <v>0</v>
      </c>
    </row>
    <row r="2523" spans="1:19" s="1" customFormat="1" x14ac:dyDescent="0.25">
      <c r="A2523" s="1" t="s">
        <v>244</v>
      </c>
      <c r="B2523" s="1">
        <v>9.14</v>
      </c>
      <c r="C2523" s="1">
        <v>12.19</v>
      </c>
      <c r="N2523" s="1" t="s">
        <v>150</v>
      </c>
      <c r="Q2523" s="1">
        <v>0.2</v>
      </c>
      <c r="R2523" s="1">
        <v>10.48932355625</v>
      </c>
      <c r="S2523" s="1">
        <v>0.17009713875000002</v>
      </c>
    </row>
    <row r="2524" spans="1:19" s="1" customFormat="1" x14ac:dyDescent="0.25">
      <c r="A2524" s="1" t="s">
        <v>244</v>
      </c>
      <c r="B2524" s="1">
        <v>12.19</v>
      </c>
      <c r="C2524" s="1">
        <v>15.24</v>
      </c>
      <c r="N2524" s="1" t="s">
        <v>150</v>
      </c>
      <c r="Q2524" s="1">
        <v>0.67</v>
      </c>
      <c r="R2524" s="1">
        <v>8.7883521687500004</v>
      </c>
      <c r="S2524" s="1">
        <v>0.25514570812499998</v>
      </c>
    </row>
    <row r="2525" spans="1:19" s="1" customFormat="1" x14ac:dyDescent="0.25">
      <c r="A2525" s="1" t="s">
        <v>244</v>
      </c>
      <c r="B2525" s="1">
        <v>15.24</v>
      </c>
      <c r="C2525" s="1">
        <v>18.29</v>
      </c>
      <c r="N2525" s="1" t="s">
        <v>150</v>
      </c>
      <c r="Q2525" s="1">
        <v>0.41</v>
      </c>
      <c r="R2525" s="1">
        <v>11.056314018750001</v>
      </c>
      <c r="S2525" s="1">
        <v>0.25514570812499998</v>
      </c>
    </row>
    <row r="2526" spans="1:19" s="1" customFormat="1" x14ac:dyDescent="0.25">
      <c r="A2526" s="1" t="s">
        <v>244</v>
      </c>
      <c r="B2526" s="1">
        <v>18.29</v>
      </c>
      <c r="C2526" s="1">
        <v>21.34</v>
      </c>
      <c r="N2526" s="1" t="s">
        <v>150</v>
      </c>
      <c r="Q2526" s="1">
        <v>0.4</v>
      </c>
      <c r="R2526" s="1">
        <v>15.308742487500002</v>
      </c>
      <c r="S2526" s="1">
        <v>0.31184475437499998</v>
      </c>
    </row>
    <row r="2527" spans="1:19" s="1" customFormat="1" x14ac:dyDescent="0.25">
      <c r="A2527" s="1" t="s">
        <v>244</v>
      </c>
      <c r="B2527" s="1">
        <v>21.34</v>
      </c>
      <c r="C2527" s="1">
        <v>22.86</v>
      </c>
      <c r="N2527" s="1" t="s">
        <v>150</v>
      </c>
      <c r="Q2527" s="1">
        <v>0.84</v>
      </c>
      <c r="R2527" s="1">
        <v>16.726218643749998</v>
      </c>
      <c r="S2527" s="1">
        <v>0</v>
      </c>
    </row>
    <row r="2528" spans="1:19" s="1" customFormat="1" x14ac:dyDescent="0.25">
      <c r="A2528" s="1" t="s">
        <v>244</v>
      </c>
      <c r="B2528" s="1">
        <v>22.86</v>
      </c>
      <c r="C2528" s="1">
        <v>24.38</v>
      </c>
      <c r="N2528" s="1" t="s">
        <v>150</v>
      </c>
      <c r="Q2528" s="1">
        <v>0.35</v>
      </c>
      <c r="R2528" s="1">
        <v>18.994180493750001</v>
      </c>
      <c r="S2528" s="1">
        <v>0</v>
      </c>
    </row>
    <row r="2529" spans="1:19" s="1" customFormat="1" x14ac:dyDescent="0.25">
      <c r="A2529" s="1" t="s">
        <v>244</v>
      </c>
      <c r="B2529" s="1">
        <v>24.38</v>
      </c>
      <c r="C2529" s="1">
        <v>25.91</v>
      </c>
      <c r="N2529" s="1" t="s">
        <v>150</v>
      </c>
      <c r="Q2529" s="1">
        <v>0.4</v>
      </c>
      <c r="R2529" s="1">
        <v>13.89126633125</v>
      </c>
      <c r="S2529" s="1">
        <v>0</v>
      </c>
    </row>
    <row r="2530" spans="1:19" s="1" customFormat="1" x14ac:dyDescent="0.25">
      <c r="A2530" s="1" t="s">
        <v>244</v>
      </c>
      <c r="B2530" s="1">
        <v>25.91</v>
      </c>
      <c r="C2530" s="1">
        <v>28.35</v>
      </c>
      <c r="N2530" s="1" t="s">
        <v>150</v>
      </c>
      <c r="Q2530" s="1">
        <v>0.4</v>
      </c>
      <c r="R2530" s="1">
        <v>7.9378664750000008</v>
      </c>
      <c r="S2530" s="1">
        <v>0.59533998562500001</v>
      </c>
    </row>
    <row r="2531" spans="1:19" s="1" customFormat="1" x14ac:dyDescent="0.25">
      <c r="A2531" s="1" t="s">
        <v>244</v>
      </c>
      <c r="B2531" s="1">
        <v>28.35</v>
      </c>
      <c r="C2531" s="1">
        <v>31.7</v>
      </c>
      <c r="N2531" s="1" t="s">
        <v>150</v>
      </c>
      <c r="Q2531" s="1">
        <v>0.25</v>
      </c>
      <c r="R2531" s="1">
        <v>8.5048569374999996</v>
      </c>
      <c r="S2531" s="1">
        <v>0</v>
      </c>
    </row>
    <row r="2532" spans="1:19" s="1" customFormat="1" x14ac:dyDescent="0.25">
      <c r="A2532" s="1" t="s">
        <v>244</v>
      </c>
      <c r="B2532" s="1">
        <v>31.7</v>
      </c>
      <c r="C2532" s="1">
        <v>33.22</v>
      </c>
      <c r="N2532" s="1" t="s">
        <v>153</v>
      </c>
      <c r="Q2532" s="1">
        <v>1.85</v>
      </c>
      <c r="R2532" s="1">
        <v>63.78642703125</v>
      </c>
      <c r="S2532" s="1">
        <v>1.0205828324999999</v>
      </c>
    </row>
    <row r="2533" spans="1:19" s="1" customFormat="1" x14ac:dyDescent="0.25">
      <c r="A2533" s="1" t="s">
        <v>244</v>
      </c>
      <c r="B2533" s="1">
        <v>33.22</v>
      </c>
      <c r="C2533" s="1">
        <v>34.75</v>
      </c>
      <c r="N2533" s="1" t="s">
        <v>153</v>
      </c>
      <c r="Q2533" s="1">
        <v>2.94</v>
      </c>
      <c r="R2533" s="1">
        <v>71.157303043749991</v>
      </c>
      <c r="S2533" s="1">
        <v>1.1339809250000001</v>
      </c>
    </row>
    <row r="2534" spans="1:19" s="1" customFormat="1" x14ac:dyDescent="0.25">
      <c r="A2534" s="1" t="s">
        <v>244</v>
      </c>
      <c r="B2534" s="1">
        <v>34.75</v>
      </c>
      <c r="C2534" s="1">
        <v>35.97</v>
      </c>
      <c r="N2534" s="1" t="s">
        <v>153</v>
      </c>
      <c r="Q2534" s="1">
        <v>3.72</v>
      </c>
      <c r="R2534" s="1">
        <v>62.652446106250004</v>
      </c>
      <c r="S2534" s="1">
        <v>1.07728187875</v>
      </c>
    </row>
    <row r="2535" spans="1:19" s="1" customFormat="1" x14ac:dyDescent="0.25">
      <c r="A2535" s="1" t="s">
        <v>245</v>
      </c>
      <c r="B2535" s="1">
        <v>0</v>
      </c>
      <c r="C2535" s="1">
        <v>2.44</v>
      </c>
      <c r="N2535" s="1" t="s">
        <v>150</v>
      </c>
      <c r="Q2535" s="1">
        <v>1.2</v>
      </c>
      <c r="R2535" s="1">
        <v>19.277675725000002</v>
      </c>
      <c r="S2535" s="1">
        <v>0.48194189312500008</v>
      </c>
    </row>
    <row r="2536" spans="1:19" s="1" customFormat="1" x14ac:dyDescent="0.25">
      <c r="A2536" s="1" t="s">
        <v>245</v>
      </c>
      <c r="B2536" s="1">
        <v>2.44</v>
      </c>
      <c r="C2536" s="1">
        <v>3.96</v>
      </c>
      <c r="N2536" s="1" t="s">
        <v>150</v>
      </c>
      <c r="Q2536" s="1">
        <v>0.45</v>
      </c>
      <c r="R2536" s="1">
        <v>3.4019427750000002</v>
      </c>
      <c r="S2536" s="1">
        <v>0</v>
      </c>
    </row>
    <row r="2537" spans="1:19" s="1" customFormat="1" x14ac:dyDescent="0.25">
      <c r="A2537" s="1" t="s">
        <v>245</v>
      </c>
      <c r="B2537" s="1">
        <v>3.96</v>
      </c>
      <c r="C2537" s="1">
        <v>5.49</v>
      </c>
      <c r="N2537" s="1" t="s">
        <v>150</v>
      </c>
      <c r="Q2537" s="1">
        <v>0.5</v>
      </c>
      <c r="R2537" s="1">
        <v>6.2368950875000007</v>
      </c>
      <c r="S2537" s="1">
        <v>0.19844666187500001</v>
      </c>
    </row>
    <row r="2538" spans="1:19" s="1" customFormat="1" x14ac:dyDescent="0.25">
      <c r="A2538" s="1" t="s">
        <v>245</v>
      </c>
      <c r="B2538" s="1">
        <v>5.49</v>
      </c>
      <c r="C2538" s="1">
        <v>7.01</v>
      </c>
      <c r="N2538" s="1" t="s">
        <v>153</v>
      </c>
      <c r="Q2538" s="1">
        <v>1.06</v>
      </c>
      <c r="R2538" s="1">
        <v>5.9533998562499999</v>
      </c>
      <c r="S2538" s="1">
        <v>0.14174761562500002</v>
      </c>
    </row>
    <row r="2539" spans="1:19" s="1" customFormat="1" x14ac:dyDescent="0.25">
      <c r="A2539" s="1" t="s">
        <v>245</v>
      </c>
      <c r="B2539" s="1">
        <v>7.01</v>
      </c>
      <c r="C2539" s="1">
        <v>8.5299999999999994</v>
      </c>
      <c r="N2539" s="1" t="s">
        <v>153</v>
      </c>
      <c r="Q2539" s="1">
        <v>0.32</v>
      </c>
      <c r="R2539" s="1">
        <v>21.26214234375</v>
      </c>
      <c r="S2539" s="1">
        <v>0.14174761562500002</v>
      </c>
    </row>
    <row r="2540" spans="1:19" s="1" customFormat="1" x14ac:dyDescent="0.25">
      <c r="A2540" s="1" t="s">
        <v>245</v>
      </c>
      <c r="B2540" s="1">
        <v>8.5299999999999994</v>
      </c>
      <c r="C2540" s="1">
        <v>10.06</v>
      </c>
      <c r="N2540" s="1" t="s">
        <v>153</v>
      </c>
      <c r="Q2540" s="1">
        <v>0.35</v>
      </c>
      <c r="R2540" s="1">
        <v>5.9533998562499999</v>
      </c>
      <c r="S2540" s="1">
        <v>0</v>
      </c>
    </row>
    <row r="2541" spans="1:19" s="1" customFormat="1" x14ac:dyDescent="0.25">
      <c r="A2541" s="1" t="s">
        <v>245</v>
      </c>
      <c r="B2541" s="1">
        <v>10.06</v>
      </c>
      <c r="C2541" s="1">
        <v>11.58</v>
      </c>
      <c r="N2541" s="1" t="s">
        <v>153</v>
      </c>
      <c r="Q2541" s="1">
        <v>1.45</v>
      </c>
      <c r="R2541" s="1">
        <v>15.308742487500002</v>
      </c>
      <c r="S2541" s="1">
        <v>0.22679618500000001</v>
      </c>
    </row>
    <row r="2542" spans="1:19" s="1" customFormat="1" x14ac:dyDescent="0.25">
      <c r="A2542" s="1" t="s">
        <v>245</v>
      </c>
      <c r="B2542" s="1">
        <v>11.58</v>
      </c>
      <c r="C2542" s="1">
        <v>13.72</v>
      </c>
      <c r="N2542" s="1" t="s">
        <v>153</v>
      </c>
      <c r="Q2542" s="1">
        <v>1.1499999999999999</v>
      </c>
      <c r="R2542" s="1">
        <v>17.860199568750001</v>
      </c>
      <c r="S2542" s="1">
        <v>0.31184475437499998</v>
      </c>
    </row>
    <row r="2543" spans="1:19" s="1" customFormat="1" x14ac:dyDescent="0.25">
      <c r="A2543" s="1" t="s">
        <v>245</v>
      </c>
      <c r="B2543" s="1">
        <v>13.72</v>
      </c>
      <c r="C2543" s="1">
        <v>15.24</v>
      </c>
      <c r="N2543" s="1" t="s">
        <v>153</v>
      </c>
      <c r="Q2543" s="1">
        <v>1.17</v>
      </c>
      <c r="R2543" s="1">
        <v>16.442723412500001</v>
      </c>
      <c r="S2543" s="1">
        <v>0.34019427750000003</v>
      </c>
    </row>
    <row r="2544" spans="1:19" s="1" customFormat="1" x14ac:dyDescent="0.25">
      <c r="A2544" s="1" t="s">
        <v>245</v>
      </c>
      <c r="B2544" s="1">
        <v>15.24</v>
      </c>
      <c r="C2544" s="1">
        <v>16.760000000000002</v>
      </c>
      <c r="N2544" s="1" t="s">
        <v>153</v>
      </c>
      <c r="Q2544" s="1">
        <v>0.67</v>
      </c>
      <c r="R2544" s="1">
        <v>10.7728187875</v>
      </c>
      <c r="S2544" s="1">
        <v>0.22679618500000001</v>
      </c>
    </row>
    <row r="2545" spans="1:19" s="1" customFormat="1" x14ac:dyDescent="0.25">
      <c r="A2545" s="1" t="s">
        <v>245</v>
      </c>
      <c r="B2545" s="1">
        <v>16.760000000000002</v>
      </c>
      <c r="C2545" s="1">
        <v>18.29</v>
      </c>
      <c r="N2545" s="1" t="s">
        <v>153</v>
      </c>
      <c r="Q2545" s="1">
        <v>0.51</v>
      </c>
      <c r="R2545" s="1">
        <v>3.1184475437500003</v>
      </c>
      <c r="S2545" s="1">
        <v>0</v>
      </c>
    </row>
    <row r="2546" spans="1:19" s="1" customFormat="1" x14ac:dyDescent="0.25">
      <c r="A2546" s="1" t="s">
        <v>245</v>
      </c>
      <c r="B2546" s="1">
        <v>18.29</v>
      </c>
      <c r="C2546" s="1">
        <v>19.809999999999999</v>
      </c>
      <c r="N2546" s="1" t="s">
        <v>153</v>
      </c>
      <c r="Q2546" s="1">
        <v>0.79</v>
      </c>
      <c r="R2546" s="1">
        <v>8.5048569374999996</v>
      </c>
      <c r="S2546" s="1">
        <v>0.17009713875000002</v>
      </c>
    </row>
    <row r="2547" spans="1:19" s="1" customFormat="1" x14ac:dyDescent="0.25">
      <c r="A2547" s="1" t="s">
        <v>245</v>
      </c>
      <c r="B2547" s="1">
        <v>19.809999999999999</v>
      </c>
      <c r="C2547" s="1">
        <v>21.34</v>
      </c>
      <c r="N2547" s="1" t="s">
        <v>153</v>
      </c>
      <c r="Q2547" s="1">
        <v>0.55000000000000004</v>
      </c>
      <c r="R2547" s="1">
        <v>2.5514570812500001</v>
      </c>
      <c r="S2547" s="1">
        <v>0.31184475437499998</v>
      </c>
    </row>
    <row r="2548" spans="1:19" s="1" customFormat="1" x14ac:dyDescent="0.25">
      <c r="A2548" s="1" t="s">
        <v>245</v>
      </c>
      <c r="B2548" s="1">
        <v>21.34</v>
      </c>
      <c r="C2548" s="1">
        <v>22.86</v>
      </c>
      <c r="N2548" s="1" t="s">
        <v>153</v>
      </c>
      <c r="Q2548" s="1">
        <v>0.52</v>
      </c>
      <c r="R2548" s="1">
        <v>0.56699046250000007</v>
      </c>
      <c r="S2548" s="1">
        <v>0</v>
      </c>
    </row>
    <row r="2549" spans="1:19" s="1" customFormat="1" x14ac:dyDescent="0.25">
      <c r="A2549" s="1" t="s">
        <v>245</v>
      </c>
      <c r="B2549" s="1">
        <v>22.86</v>
      </c>
      <c r="C2549" s="1">
        <v>24.38</v>
      </c>
      <c r="N2549" s="1" t="s">
        <v>153</v>
      </c>
      <c r="Q2549" s="1">
        <v>0.3</v>
      </c>
      <c r="R2549" s="1">
        <v>7.3708760125000001</v>
      </c>
      <c r="S2549" s="1">
        <v>0</v>
      </c>
    </row>
    <row r="2550" spans="1:19" s="1" customFormat="1" x14ac:dyDescent="0.25">
      <c r="A2550" s="1" t="s">
        <v>245</v>
      </c>
      <c r="B2550" s="1">
        <v>24.38</v>
      </c>
      <c r="C2550" s="1">
        <v>25.91</v>
      </c>
      <c r="N2550" s="1" t="s">
        <v>153</v>
      </c>
      <c r="Q2550" s="1">
        <v>0.77</v>
      </c>
      <c r="R2550" s="1">
        <v>3.4019427750000002</v>
      </c>
      <c r="S2550" s="1">
        <v>0.22679618500000001</v>
      </c>
    </row>
    <row r="2551" spans="1:19" s="1" customFormat="1" x14ac:dyDescent="0.25">
      <c r="A2551" s="1" t="s">
        <v>245</v>
      </c>
      <c r="B2551" s="1">
        <v>25.91</v>
      </c>
      <c r="C2551" s="1">
        <v>27.43</v>
      </c>
      <c r="N2551" s="1" t="s">
        <v>153</v>
      </c>
      <c r="Q2551" s="1">
        <v>0.65</v>
      </c>
      <c r="R2551" s="1">
        <v>1.7009713875000001</v>
      </c>
      <c r="S2551" s="1">
        <v>0</v>
      </c>
    </row>
    <row r="2552" spans="1:19" s="1" customFormat="1" x14ac:dyDescent="0.25">
      <c r="A2552" s="1" t="s">
        <v>245</v>
      </c>
      <c r="B2552" s="1">
        <v>27.43</v>
      </c>
      <c r="C2552" s="1">
        <v>28.96</v>
      </c>
      <c r="N2552" s="1" t="s">
        <v>153</v>
      </c>
      <c r="Q2552" s="1">
        <v>0.21</v>
      </c>
      <c r="R2552" s="1">
        <v>8.7883521687500004</v>
      </c>
      <c r="S2552" s="1">
        <v>0</v>
      </c>
    </row>
    <row r="2553" spans="1:19" s="1" customFormat="1" x14ac:dyDescent="0.25">
      <c r="A2553" s="1" t="s">
        <v>245</v>
      </c>
      <c r="B2553" s="1">
        <v>28.96</v>
      </c>
      <c r="C2553" s="1">
        <v>30.48</v>
      </c>
      <c r="N2553" s="1" t="s">
        <v>153</v>
      </c>
      <c r="Q2553" s="1">
        <v>0.52</v>
      </c>
      <c r="R2553" s="1">
        <v>6.2368950875000007</v>
      </c>
      <c r="S2553" s="1">
        <v>0.22679618500000001</v>
      </c>
    </row>
    <row r="2554" spans="1:19" s="1" customFormat="1" x14ac:dyDescent="0.25">
      <c r="A2554" s="1" t="s">
        <v>245</v>
      </c>
      <c r="B2554" s="1">
        <v>30.48</v>
      </c>
      <c r="C2554" s="1">
        <v>32</v>
      </c>
      <c r="N2554" s="1" t="s">
        <v>153</v>
      </c>
      <c r="Q2554" s="1">
        <v>0.66</v>
      </c>
      <c r="R2554" s="1">
        <v>3.1184475437500003</v>
      </c>
      <c r="S2554" s="1">
        <v>0.17009713875000002</v>
      </c>
    </row>
    <row r="2555" spans="1:19" s="1" customFormat="1" x14ac:dyDescent="0.25">
      <c r="A2555" s="1" t="s">
        <v>245</v>
      </c>
      <c r="B2555" s="1">
        <v>32</v>
      </c>
      <c r="C2555" s="1">
        <v>33.53</v>
      </c>
      <c r="N2555" s="1" t="s">
        <v>153</v>
      </c>
      <c r="Q2555" s="1">
        <v>0.47</v>
      </c>
      <c r="R2555" s="1">
        <v>4.8194189312500004</v>
      </c>
      <c r="S2555" s="1">
        <v>0</v>
      </c>
    </row>
    <row r="2556" spans="1:19" s="1" customFormat="1" x14ac:dyDescent="0.25">
      <c r="A2556" s="1" t="s">
        <v>245</v>
      </c>
      <c r="B2556" s="1">
        <v>33.53</v>
      </c>
      <c r="C2556" s="1">
        <v>34.75</v>
      </c>
      <c r="N2556" s="1" t="s">
        <v>153</v>
      </c>
      <c r="Q2556" s="1">
        <v>0.56999999999999995</v>
      </c>
      <c r="R2556" s="1">
        <v>5.9533998562499999</v>
      </c>
      <c r="S2556" s="1">
        <v>0</v>
      </c>
    </row>
    <row r="2557" spans="1:19" s="1" customFormat="1" x14ac:dyDescent="0.25">
      <c r="A2557" s="1" t="s">
        <v>245</v>
      </c>
      <c r="B2557" s="1">
        <v>34.75</v>
      </c>
      <c r="C2557" s="1">
        <v>35.97</v>
      </c>
      <c r="N2557" s="1" t="s">
        <v>153</v>
      </c>
      <c r="Q2557" s="1">
        <v>0.26</v>
      </c>
      <c r="R2557" s="1">
        <v>7.9378664750000008</v>
      </c>
      <c r="S2557" s="1">
        <v>0</v>
      </c>
    </row>
    <row r="2558" spans="1:19" s="1" customFormat="1" x14ac:dyDescent="0.25">
      <c r="A2558" s="1" t="s">
        <v>245</v>
      </c>
      <c r="B2558" s="1">
        <v>36.270000000000003</v>
      </c>
      <c r="C2558" s="1">
        <v>38.1</v>
      </c>
      <c r="N2558" s="1" t="s">
        <v>153</v>
      </c>
      <c r="Q2558" s="1">
        <v>0.5</v>
      </c>
      <c r="R2558" s="1">
        <v>7.9378664750000008</v>
      </c>
      <c r="S2558" s="1">
        <v>0.19844666187500001</v>
      </c>
    </row>
    <row r="2559" spans="1:19" s="1" customFormat="1" x14ac:dyDescent="0.25">
      <c r="A2559" s="1" t="s">
        <v>245</v>
      </c>
      <c r="B2559" s="1">
        <v>38.1</v>
      </c>
      <c r="C2559" s="1">
        <v>39.619999999999997</v>
      </c>
      <c r="N2559" s="1" t="s">
        <v>153</v>
      </c>
      <c r="Q2559" s="1">
        <v>0.89</v>
      </c>
      <c r="R2559" s="1">
        <v>5.6699046250000009</v>
      </c>
      <c r="S2559" s="1">
        <v>0.14174761562500002</v>
      </c>
    </row>
    <row r="2560" spans="1:19" s="1" customFormat="1" x14ac:dyDescent="0.25">
      <c r="A2560" s="1" t="s">
        <v>245</v>
      </c>
      <c r="B2560" s="1">
        <v>39.619999999999997</v>
      </c>
      <c r="C2560" s="1">
        <v>41.15</v>
      </c>
      <c r="N2560" s="1" t="s">
        <v>153</v>
      </c>
      <c r="Q2560" s="1">
        <v>0.66</v>
      </c>
      <c r="R2560" s="1">
        <v>4.2524284687499998</v>
      </c>
      <c r="S2560" s="1">
        <v>0.14174761562500002</v>
      </c>
    </row>
    <row r="2561" spans="1:19" s="1" customFormat="1" x14ac:dyDescent="0.25">
      <c r="A2561" s="1" t="s">
        <v>245</v>
      </c>
      <c r="B2561" s="1">
        <v>41.15</v>
      </c>
      <c r="C2561" s="1">
        <v>42.67</v>
      </c>
      <c r="N2561" s="1" t="s">
        <v>153</v>
      </c>
      <c r="Q2561" s="1">
        <v>0.94</v>
      </c>
      <c r="R2561" s="1">
        <v>3.6854380062500001</v>
      </c>
      <c r="S2561" s="1">
        <v>0</v>
      </c>
    </row>
    <row r="2562" spans="1:19" s="1" customFormat="1" x14ac:dyDescent="0.25">
      <c r="A2562" s="1" t="s">
        <v>245</v>
      </c>
      <c r="B2562" s="1">
        <v>42.67</v>
      </c>
      <c r="C2562" s="1">
        <v>44.2</v>
      </c>
      <c r="N2562" s="1" t="s">
        <v>153</v>
      </c>
      <c r="Q2562" s="1">
        <v>1.44</v>
      </c>
      <c r="R2562" s="1">
        <v>9.3553426312500001</v>
      </c>
      <c r="S2562" s="1">
        <v>0.65203903187500001</v>
      </c>
    </row>
    <row r="2563" spans="1:19" s="1" customFormat="1" x14ac:dyDescent="0.25">
      <c r="A2563" s="1" t="s">
        <v>246</v>
      </c>
      <c r="B2563" s="1">
        <v>0</v>
      </c>
      <c r="C2563" s="1">
        <v>3.05</v>
      </c>
      <c r="N2563" s="1" t="s">
        <v>150</v>
      </c>
      <c r="Q2563" s="1">
        <v>0.7</v>
      </c>
      <c r="R2563" s="1">
        <v>19.561170956249999</v>
      </c>
      <c r="S2563" s="1">
        <v>0.36854380062499997</v>
      </c>
    </row>
    <row r="2564" spans="1:19" s="1" customFormat="1" x14ac:dyDescent="0.25">
      <c r="A2564" s="1" t="s">
        <v>246</v>
      </c>
      <c r="B2564" s="1">
        <v>3.05</v>
      </c>
      <c r="C2564" s="1">
        <v>6.1</v>
      </c>
      <c r="N2564" s="1" t="s">
        <v>150</v>
      </c>
      <c r="Q2564" s="1">
        <v>0.46</v>
      </c>
      <c r="R2564" s="1">
        <v>9.9223330937499998</v>
      </c>
      <c r="S2564" s="1">
        <v>0</v>
      </c>
    </row>
    <row r="2565" spans="1:19" s="1" customFormat="1" x14ac:dyDescent="0.25">
      <c r="A2565" s="1" t="s">
        <v>246</v>
      </c>
      <c r="B2565" s="1">
        <v>6.1</v>
      </c>
      <c r="C2565" s="1">
        <v>9.14</v>
      </c>
      <c r="N2565" s="1" t="s">
        <v>150</v>
      </c>
      <c r="Q2565" s="1">
        <v>0.44</v>
      </c>
      <c r="R2565" s="1">
        <v>10.48932355625</v>
      </c>
      <c r="S2565" s="1">
        <v>0.17009713875000002</v>
      </c>
    </row>
    <row r="2566" spans="1:19" s="1" customFormat="1" x14ac:dyDescent="0.25">
      <c r="A2566" s="1" t="s">
        <v>246</v>
      </c>
      <c r="B2566" s="1">
        <v>9.14</v>
      </c>
      <c r="C2566" s="1">
        <v>12.19</v>
      </c>
      <c r="N2566" s="1" t="s">
        <v>150</v>
      </c>
      <c r="Q2566" s="1">
        <v>0.87</v>
      </c>
      <c r="R2566" s="1">
        <v>12.190294943750001</v>
      </c>
      <c r="S2566" s="1">
        <v>0.17009713875000002</v>
      </c>
    </row>
    <row r="2567" spans="1:19" s="1" customFormat="1" x14ac:dyDescent="0.25">
      <c r="A2567" s="1" t="s">
        <v>246</v>
      </c>
      <c r="B2567" s="1">
        <v>12.19</v>
      </c>
      <c r="C2567" s="1">
        <v>15.24</v>
      </c>
      <c r="N2567" s="1" t="s">
        <v>150</v>
      </c>
      <c r="Q2567" s="1">
        <v>0.52</v>
      </c>
      <c r="R2567" s="1">
        <v>16.15922818125</v>
      </c>
      <c r="S2567" s="1">
        <v>0.14174761562500002</v>
      </c>
    </row>
    <row r="2568" spans="1:19" s="1" customFormat="1" x14ac:dyDescent="0.25">
      <c r="A2568" s="1" t="s">
        <v>246</v>
      </c>
      <c r="B2568" s="1">
        <v>15.24</v>
      </c>
      <c r="C2568" s="1">
        <v>18.29</v>
      </c>
      <c r="N2568" s="1" t="s">
        <v>150</v>
      </c>
      <c r="Q2568" s="1">
        <v>0.64</v>
      </c>
      <c r="R2568" s="1">
        <v>7.3708760125000001</v>
      </c>
      <c r="S2568" s="1">
        <v>0</v>
      </c>
    </row>
    <row r="2569" spans="1:19" s="1" customFormat="1" x14ac:dyDescent="0.25">
      <c r="A2569" s="1" t="s">
        <v>246</v>
      </c>
      <c r="B2569" s="1">
        <v>18.29</v>
      </c>
      <c r="C2569" s="1">
        <v>21.34</v>
      </c>
      <c r="N2569" s="1" t="s">
        <v>150</v>
      </c>
      <c r="Q2569" s="1">
        <v>0.39</v>
      </c>
      <c r="R2569" s="1">
        <v>3.6854380062500001</v>
      </c>
      <c r="S2569" s="1">
        <v>0</v>
      </c>
    </row>
    <row r="2570" spans="1:19" s="1" customFormat="1" x14ac:dyDescent="0.25">
      <c r="A2570" s="1" t="s">
        <v>246</v>
      </c>
      <c r="B2570" s="1">
        <v>21.34</v>
      </c>
      <c r="C2570" s="1">
        <v>24.38</v>
      </c>
      <c r="N2570" s="1" t="s">
        <v>150</v>
      </c>
      <c r="Q2570" s="1">
        <v>0.6</v>
      </c>
      <c r="R2570" s="1">
        <v>5.6699046250000009</v>
      </c>
      <c r="S2570" s="1">
        <v>0</v>
      </c>
    </row>
    <row r="2571" spans="1:19" s="1" customFormat="1" x14ac:dyDescent="0.25">
      <c r="A2571" s="1" t="s">
        <v>246</v>
      </c>
      <c r="B2571" s="1">
        <v>24.38</v>
      </c>
      <c r="C2571" s="1">
        <v>27.43</v>
      </c>
      <c r="N2571" s="1" t="s">
        <v>150</v>
      </c>
      <c r="Q2571" s="1">
        <v>0.87</v>
      </c>
      <c r="R2571" s="1">
        <v>9.6388378625000009</v>
      </c>
      <c r="S2571" s="1">
        <v>0.36854380062499997</v>
      </c>
    </row>
    <row r="2572" spans="1:19" s="1" customFormat="1" x14ac:dyDescent="0.25">
      <c r="A2572" s="1" t="s">
        <v>246</v>
      </c>
      <c r="B2572" s="1">
        <v>27.43</v>
      </c>
      <c r="C2572" s="1">
        <v>28.96</v>
      </c>
      <c r="N2572" s="1" t="s">
        <v>150</v>
      </c>
      <c r="Q2572" s="1">
        <v>0.4</v>
      </c>
      <c r="R2572" s="1">
        <v>6.5203903187500005</v>
      </c>
      <c r="S2572" s="1">
        <v>0.14174761562500002</v>
      </c>
    </row>
    <row r="2573" spans="1:19" s="1" customFormat="1" x14ac:dyDescent="0.25">
      <c r="A2573" s="1" t="s">
        <v>246</v>
      </c>
      <c r="B2573" s="1">
        <v>28.96</v>
      </c>
      <c r="C2573" s="1">
        <v>30.48</v>
      </c>
      <c r="N2573" s="1" t="s">
        <v>150</v>
      </c>
      <c r="Q2573" s="1">
        <v>0.32</v>
      </c>
      <c r="R2573" s="1">
        <v>3.6854380062500001</v>
      </c>
      <c r="S2573" s="1">
        <v>0</v>
      </c>
    </row>
    <row r="2574" spans="1:19" s="1" customFormat="1" x14ac:dyDescent="0.25">
      <c r="A2574" s="1" t="s">
        <v>246</v>
      </c>
      <c r="B2574" s="1">
        <v>30.48</v>
      </c>
      <c r="C2574" s="1">
        <v>32</v>
      </c>
      <c r="N2574" s="1" t="s">
        <v>150</v>
      </c>
      <c r="Q2574" s="1">
        <v>0.42</v>
      </c>
      <c r="R2574" s="1">
        <v>3.9689332375000004</v>
      </c>
      <c r="S2574" s="1">
        <v>0.17009713875000002</v>
      </c>
    </row>
    <row r="2575" spans="1:19" s="1" customFormat="1" x14ac:dyDescent="0.25">
      <c r="A2575" s="1" t="s">
        <v>246</v>
      </c>
      <c r="B2575" s="1">
        <v>32</v>
      </c>
      <c r="C2575" s="1">
        <v>33.53</v>
      </c>
      <c r="N2575" s="1" t="s">
        <v>150</v>
      </c>
      <c r="Q2575" s="1">
        <v>0.3</v>
      </c>
      <c r="R2575" s="1">
        <v>7.0873807812500003</v>
      </c>
      <c r="S2575" s="1">
        <v>0.70873807812500011</v>
      </c>
    </row>
    <row r="2576" spans="1:19" s="1" customFormat="1" x14ac:dyDescent="0.25">
      <c r="A2576" s="1" t="s">
        <v>246</v>
      </c>
      <c r="B2576" s="1">
        <v>33.53</v>
      </c>
      <c r="C2576" s="1">
        <v>35.049999999999997</v>
      </c>
      <c r="N2576" s="1" t="s">
        <v>153</v>
      </c>
      <c r="Q2576" s="1">
        <v>1.17</v>
      </c>
      <c r="R2576" s="1">
        <v>11.9067997125</v>
      </c>
      <c r="S2576" s="1">
        <v>0.96388378625000015</v>
      </c>
    </row>
    <row r="2577" spans="1:19" s="1" customFormat="1" x14ac:dyDescent="0.25">
      <c r="A2577" s="1" t="s">
        <v>246</v>
      </c>
      <c r="B2577" s="1">
        <v>35.049999999999997</v>
      </c>
      <c r="C2577" s="1">
        <v>36.58</v>
      </c>
      <c r="N2577" s="1" t="s">
        <v>153</v>
      </c>
      <c r="Q2577" s="1">
        <v>2</v>
      </c>
      <c r="R2577" s="1">
        <v>13.32427586875</v>
      </c>
      <c r="S2577" s="1">
        <v>0.99223330937500009</v>
      </c>
    </row>
    <row r="2578" spans="1:19" s="1" customFormat="1" x14ac:dyDescent="0.25">
      <c r="A2578" s="1" t="s">
        <v>246</v>
      </c>
      <c r="B2578" s="1">
        <v>36.58</v>
      </c>
      <c r="C2578" s="1">
        <v>38.1</v>
      </c>
      <c r="N2578" s="1" t="s">
        <v>153</v>
      </c>
      <c r="Q2578" s="1">
        <v>0.86</v>
      </c>
      <c r="R2578" s="1">
        <v>5.6699046250000009</v>
      </c>
      <c r="S2578" s="1">
        <v>0.39689332375000003</v>
      </c>
    </row>
    <row r="2579" spans="1:19" s="1" customFormat="1" x14ac:dyDescent="0.25">
      <c r="A2579" s="1" t="s">
        <v>246</v>
      </c>
      <c r="B2579" s="1">
        <v>38.1</v>
      </c>
      <c r="C2579" s="1">
        <v>39.619999999999997</v>
      </c>
      <c r="N2579" s="1" t="s">
        <v>153</v>
      </c>
      <c r="Q2579" s="1">
        <v>1.1599999999999999</v>
      </c>
      <c r="R2579" s="1">
        <v>7.0873807812500003</v>
      </c>
      <c r="S2579" s="1">
        <v>0.25514570812499998</v>
      </c>
    </row>
    <row r="2580" spans="1:19" s="1" customFormat="1" x14ac:dyDescent="0.25">
      <c r="A2580" s="1" t="s">
        <v>246</v>
      </c>
      <c r="B2580" s="1">
        <v>39.619999999999997</v>
      </c>
      <c r="C2580" s="1">
        <v>41.15</v>
      </c>
      <c r="N2580" s="1" t="s">
        <v>153</v>
      </c>
      <c r="Q2580" s="1">
        <v>1.5</v>
      </c>
      <c r="R2580" s="1">
        <v>10.48932355625</v>
      </c>
      <c r="S2580" s="1">
        <v>0.765437124375</v>
      </c>
    </row>
    <row r="2581" spans="1:19" s="1" customFormat="1" x14ac:dyDescent="0.25">
      <c r="A2581" s="1" t="s">
        <v>246</v>
      </c>
      <c r="B2581" s="1">
        <v>41.15</v>
      </c>
      <c r="C2581" s="1">
        <v>42.67</v>
      </c>
      <c r="N2581" s="1" t="s">
        <v>153</v>
      </c>
      <c r="Q2581" s="1">
        <v>2</v>
      </c>
      <c r="R2581" s="1">
        <v>7.3708760125000001</v>
      </c>
      <c r="S2581" s="1">
        <v>0.99223330937500009</v>
      </c>
    </row>
    <row r="2582" spans="1:19" s="1" customFormat="1" x14ac:dyDescent="0.25">
      <c r="A2582" s="1" t="s">
        <v>246</v>
      </c>
      <c r="B2582" s="1">
        <v>42.67</v>
      </c>
      <c r="C2582" s="1">
        <v>44.2</v>
      </c>
      <c r="N2582" s="1" t="s">
        <v>153</v>
      </c>
      <c r="Q2582" s="1">
        <v>1.47</v>
      </c>
      <c r="R2582" s="1">
        <v>4.5359237000000006</v>
      </c>
      <c r="S2582" s="1">
        <v>0.51029141624999996</v>
      </c>
    </row>
    <row r="2583" spans="1:19" s="1" customFormat="1" x14ac:dyDescent="0.25">
      <c r="A2583" s="1" t="s">
        <v>246</v>
      </c>
      <c r="B2583" s="1">
        <v>44.2</v>
      </c>
      <c r="C2583" s="1">
        <v>45.72</v>
      </c>
      <c r="N2583" s="1" t="s">
        <v>153</v>
      </c>
      <c r="Q2583" s="1">
        <v>1.97</v>
      </c>
      <c r="R2583" s="1">
        <v>5.9533998562499999</v>
      </c>
      <c r="S2583" s="1">
        <v>0.96388378625000015</v>
      </c>
    </row>
    <row r="2584" spans="1:19" s="1" customFormat="1" x14ac:dyDescent="0.25">
      <c r="A2584" s="1" t="s">
        <v>247</v>
      </c>
      <c r="B2584" s="1">
        <v>0</v>
      </c>
      <c r="C2584" s="1">
        <v>3.05</v>
      </c>
      <c r="N2584" s="1" t="s">
        <v>150</v>
      </c>
      <c r="Q2584" s="1">
        <v>0.05</v>
      </c>
      <c r="R2584" s="1">
        <v>1.9844666187500002</v>
      </c>
      <c r="S2584" s="1">
        <v>0</v>
      </c>
    </row>
    <row r="2585" spans="1:19" s="1" customFormat="1" x14ac:dyDescent="0.25">
      <c r="A2585" s="1" t="s">
        <v>247</v>
      </c>
      <c r="B2585" s="1">
        <v>3.05</v>
      </c>
      <c r="C2585" s="1">
        <v>4.57</v>
      </c>
      <c r="N2585" s="1" t="s">
        <v>150</v>
      </c>
      <c r="Q2585" s="1">
        <v>0.05</v>
      </c>
      <c r="R2585" s="1">
        <v>4.2524284687499998</v>
      </c>
      <c r="S2585" s="1">
        <v>0</v>
      </c>
    </row>
    <row r="2586" spans="1:19" s="1" customFormat="1" x14ac:dyDescent="0.25">
      <c r="A2586" s="1" t="s">
        <v>247</v>
      </c>
      <c r="B2586" s="1">
        <v>4.57</v>
      </c>
      <c r="C2586" s="1">
        <v>7.62</v>
      </c>
      <c r="N2586" s="1" t="s">
        <v>150</v>
      </c>
      <c r="Q2586" s="1">
        <v>0.16</v>
      </c>
      <c r="R2586" s="1">
        <v>2.5514570812500001</v>
      </c>
      <c r="S2586" s="1">
        <v>0</v>
      </c>
    </row>
    <row r="2587" spans="1:19" s="1" customFormat="1" x14ac:dyDescent="0.25">
      <c r="A2587" s="1" t="s">
        <v>247</v>
      </c>
      <c r="B2587" s="1">
        <v>7.62</v>
      </c>
      <c r="C2587" s="1">
        <v>10.67</v>
      </c>
      <c r="N2587" s="1" t="s">
        <v>150</v>
      </c>
      <c r="Q2587" s="1">
        <v>0.08</v>
      </c>
      <c r="R2587" s="1">
        <v>2.2679618500000003</v>
      </c>
      <c r="S2587" s="1">
        <v>0</v>
      </c>
    </row>
    <row r="2588" spans="1:19" s="1" customFormat="1" x14ac:dyDescent="0.25">
      <c r="A2588" s="1" t="s">
        <v>247</v>
      </c>
      <c r="B2588" s="1">
        <v>10.67</v>
      </c>
      <c r="C2588" s="1">
        <v>13.72</v>
      </c>
      <c r="N2588" s="1" t="s">
        <v>150</v>
      </c>
      <c r="Q2588" s="1">
        <v>0.06</v>
      </c>
      <c r="R2588" s="1">
        <v>7.6543712437500009</v>
      </c>
      <c r="S2588" s="1">
        <v>0</v>
      </c>
    </row>
    <row r="2589" spans="1:19" s="1" customFormat="1" x14ac:dyDescent="0.25">
      <c r="A2589" s="1" t="s">
        <v>247</v>
      </c>
      <c r="B2589" s="1">
        <v>13.72</v>
      </c>
      <c r="C2589" s="1">
        <v>16.760000000000002</v>
      </c>
      <c r="N2589" s="1" t="s">
        <v>150</v>
      </c>
      <c r="Q2589" s="1">
        <v>0.04</v>
      </c>
      <c r="R2589" s="1">
        <v>3.9689332375000004</v>
      </c>
      <c r="S2589" s="1">
        <v>0</v>
      </c>
    </row>
    <row r="2590" spans="1:19" s="1" customFormat="1" x14ac:dyDescent="0.25">
      <c r="A2590" s="1" t="s">
        <v>247</v>
      </c>
      <c r="B2590" s="1">
        <v>16.760000000000002</v>
      </c>
      <c r="C2590" s="1">
        <v>19.809999999999999</v>
      </c>
      <c r="N2590" s="1" t="s">
        <v>150</v>
      </c>
      <c r="Q2590" s="1">
        <v>0.03</v>
      </c>
      <c r="R2590" s="1">
        <v>0.56699046250000007</v>
      </c>
      <c r="S2590" s="1">
        <v>0</v>
      </c>
    </row>
    <row r="2591" spans="1:19" s="1" customFormat="1" x14ac:dyDescent="0.25">
      <c r="A2591" s="1" t="s">
        <v>247</v>
      </c>
      <c r="B2591" s="1">
        <v>19.809999999999999</v>
      </c>
      <c r="C2591" s="1">
        <v>22.86</v>
      </c>
      <c r="N2591" s="1" t="s">
        <v>150</v>
      </c>
      <c r="Q2591" s="1">
        <v>0.03</v>
      </c>
      <c r="R2591" s="1">
        <v>6.2368950875000007</v>
      </c>
      <c r="S2591" s="1">
        <v>0</v>
      </c>
    </row>
    <row r="2592" spans="1:19" s="1" customFormat="1" x14ac:dyDescent="0.25">
      <c r="A2592" s="1" t="s">
        <v>247</v>
      </c>
      <c r="B2592" s="1">
        <v>22.86</v>
      </c>
      <c r="C2592" s="1">
        <v>25.6</v>
      </c>
      <c r="N2592" s="1" t="s">
        <v>150</v>
      </c>
      <c r="Q2592" s="1">
        <v>0.1</v>
      </c>
      <c r="R2592" s="1">
        <v>8.2213617062500006</v>
      </c>
      <c r="S2592" s="1">
        <v>0</v>
      </c>
    </row>
    <row r="2593" spans="1:19" s="1" customFormat="1" x14ac:dyDescent="0.25">
      <c r="A2593" s="1" t="s">
        <v>247</v>
      </c>
      <c r="B2593" s="1">
        <v>25.6</v>
      </c>
      <c r="C2593" s="1">
        <v>28.65</v>
      </c>
      <c r="N2593" s="1" t="s">
        <v>150</v>
      </c>
      <c r="Q2593" s="1">
        <v>0.04</v>
      </c>
      <c r="R2593" s="1">
        <v>1.1339809250000001</v>
      </c>
      <c r="S2593" s="1">
        <v>0</v>
      </c>
    </row>
    <row r="2594" spans="1:19" s="1" customFormat="1" x14ac:dyDescent="0.25">
      <c r="A2594" s="1" t="s">
        <v>247</v>
      </c>
      <c r="B2594" s="1">
        <v>28.65</v>
      </c>
      <c r="C2594" s="1">
        <v>30.18</v>
      </c>
      <c r="N2594" s="1" t="s">
        <v>150</v>
      </c>
      <c r="Q2594" s="1">
        <v>0.38</v>
      </c>
      <c r="R2594" s="1">
        <v>7.3708760125000001</v>
      </c>
      <c r="S2594" s="1">
        <v>0.14174761562500002</v>
      </c>
    </row>
    <row r="2595" spans="1:19" s="1" customFormat="1" x14ac:dyDescent="0.25">
      <c r="A2595" s="1" t="s">
        <v>247</v>
      </c>
      <c r="B2595" s="1">
        <v>30.18</v>
      </c>
      <c r="C2595" s="1">
        <v>31.7</v>
      </c>
      <c r="N2595" s="1" t="s">
        <v>150</v>
      </c>
      <c r="Q2595" s="1">
        <v>0.28000000000000003</v>
      </c>
      <c r="R2595" s="1">
        <v>7.3708760125000001</v>
      </c>
      <c r="S2595" s="1">
        <v>0.14174761562500002</v>
      </c>
    </row>
    <row r="2596" spans="1:19" s="1" customFormat="1" x14ac:dyDescent="0.25">
      <c r="A2596" s="1" t="s">
        <v>247</v>
      </c>
      <c r="B2596" s="1">
        <v>31.7</v>
      </c>
      <c r="C2596" s="1">
        <v>33.83</v>
      </c>
      <c r="N2596" s="1" t="s">
        <v>150</v>
      </c>
      <c r="Q2596" s="1">
        <v>0.9</v>
      </c>
      <c r="R2596" s="1">
        <v>21.829132806250001</v>
      </c>
      <c r="S2596" s="1">
        <v>0.53864093937500002</v>
      </c>
    </row>
    <row r="2597" spans="1:19" s="1" customFormat="1" x14ac:dyDescent="0.25">
      <c r="A2597" s="1" t="s">
        <v>247</v>
      </c>
      <c r="B2597" s="1">
        <v>33.83</v>
      </c>
      <c r="C2597" s="1">
        <v>35.97</v>
      </c>
      <c r="N2597" s="1" t="s">
        <v>55</v>
      </c>
      <c r="Q2597" s="1">
        <v>0.15</v>
      </c>
      <c r="R2597" s="1">
        <v>1.9844666187500002</v>
      </c>
      <c r="S2597" s="1">
        <v>0.14174761562500002</v>
      </c>
    </row>
    <row r="2598" spans="1:19" s="1" customFormat="1" x14ac:dyDescent="0.25">
      <c r="A2598" s="1" t="s">
        <v>247</v>
      </c>
      <c r="B2598" s="1">
        <v>35.97</v>
      </c>
      <c r="C2598" s="1">
        <v>37.49</v>
      </c>
      <c r="N2598" s="1" t="s">
        <v>55</v>
      </c>
      <c r="Q2598" s="1">
        <v>0.15</v>
      </c>
      <c r="R2598" s="1">
        <v>1.7009713875000001</v>
      </c>
      <c r="S2598" s="1">
        <v>0</v>
      </c>
    </row>
    <row r="2599" spans="1:19" s="1" customFormat="1" x14ac:dyDescent="0.25">
      <c r="A2599" s="1" t="s">
        <v>247</v>
      </c>
      <c r="B2599" s="1">
        <v>39.93</v>
      </c>
      <c r="C2599" s="1">
        <v>42.67</v>
      </c>
      <c r="N2599" s="1" t="s">
        <v>55</v>
      </c>
      <c r="Q2599" s="1">
        <v>0.14000000000000001</v>
      </c>
      <c r="R2599" s="1">
        <v>1.4174761562500002</v>
      </c>
      <c r="S2599" s="1">
        <v>0</v>
      </c>
    </row>
    <row r="2600" spans="1:19" s="1" customFormat="1" x14ac:dyDescent="0.25">
      <c r="A2600" s="1" t="s">
        <v>247</v>
      </c>
      <c r="B2600" s="1">
        <v>42.67</v>
      </c>
      <c r="C2600" s="1">
        <v>44.2</v>
      </c>
      <c r="N2600" s="1" t="s">
        <v>55</v>
      </c>
      <c r="Q2600" s="1">
        <v>0.14000000000000001</v>
      </c>
      <c r="R2600" s="1">
        <v>3.1184475437500003</v>
      </c>
      <c r="S2600" s="1">
        <v>0</v>
      </c>
    </row>
    <row r="2601" spans="1:19" s="1" customFormat="1" x14ac:dyDescent="0.25">
      <c r="A2601" s="1" t="s">
        <v>247</v>
      </c>
      <c r="B2601" s="1">
        <v>44.2</v>
      </c>
      <c r="C2601" s="1">
        <v>47.24</v>
      </c>
      <c r="N2601" s="1" t="s">
        <v>55</v>
      </c>
      <c r="Q2601" s="1">
        <v>0.05</v>
      </c>
      <c r="R2601" s="1">
        <v>7.9378664750000008</v>
      </c>
      <c r="S2601" s="1">
        <v>0</v>
      </c>
    </row>
    <row r="2602" spans="1:19" s="1" customFormat="1" x14ac:dyDescent="0.25">
      <c r="A2602" s="1" t="s">
        <v>248</v>
      </c>
      <c r="B2602" s="1">
        <v>0</v>
      </c>
      <c r="C2602" s="1">
        <v>3.05</v>
      </c>
      <c r="N2602" s="1" t="s">
        <v>153</v>
      </c>
      <c r="Q2602" s="1">
        <v>0.1</v>
      </c>
      <c r="R2602" s="1">
        <v>7.3708760125000001</v>
      </c>
      <c r="S2602" s="1">
        <v>0.42524284687500002</v>
      </c>
    </row>
    <row r="2603" spans="1:19" s="1" customFormat="1" x14ac:dyDescent="0.25">
      <c r="A2603" s="1" t="s">
        <v>248</v>
      </c>
      <c r="B2603" s="1">
        <v>3.05</v>
      </c>
      <c r="C2603" s="1">
        <v>6.1</v>
      </c>
      <c r="N2603" s="1" t="s">
        <v>153</v>
      </c>
      <c r="Q2603" s="1">
        <v>0.3</v>
      </c>
      <c r="R2603" s="1">
        <v>8.5048569374999996</v>
      </c>
      <c r="S2603" s="1">
        <v>0.14174761562500002</v>
      </c>
    </row>
    <row r="2604" spans="1:19" s="1" customFormat="1" x14ac:dyDescent="0.25">
      <c r="A2604" s="1" t="s">
        <v>248</v>
      </c>
      <c r="B2604" s="1">
        <v>6.1</v>
      </c>
      <c r="C2604" s="1">
        <v>7.92</v>
      </c>
      <c r="N2604" s="1" t="s">
        <v>153</v>
      </c>
      <c r="Q2604" s="1">
        <v>0.28999999999999998</v>
      </c>
      <c r="R2604" s="1">
        <v>5.3864093937500002</v>
      </c>
      <c r="S2604" s="1">
        <v>0</v>
      </c>
    </row>
    <row r="2605" spans="1:19" s="1" customFormat="1" x14ac:dyDescent="0.25">
      <c r="A2605" s="1" t="s">
        <v>248</v>
      </c>
      <c r="B2605" s="1">
        <v>7.92</v>
      </c>
      <c r="C2605" s="1">
        <v>9.75</v>
      </c>
      <c r="N2605" s="1" t="s">
        <v>153</v>
      </c>
      <c r="Q2605" s="1">
        <v>0.2</v>
      </c>
      <c r="R2605" s="1">
        <v>6.8038855500000004</v>
      </c>
      <c r="S2605" s="1">
        <v>0</v>
      </c>
    </row>
    <row r="2606" spans="1:19" s="1" customFormat="1" x14ac:dyDescent="0.25">
      <c r="A2606" s="1" t="s">
        <v>248</v>
      </c>
      <c r="B2606" s="1">
        <v>9.75</v>
      </c>
      <c r="C2606" s="1">
        <v>11.58</v>
      </c>
      <c r="N2606" s="1" t="s">
        <v>153</v>
      </c>
      <c r="Q2606" s="1">
        <v>0.47</v>
      </c>
      <c r="R2606" s="1">
        <v>1.1339809250000001</v>
      </c>
      <c r="S2606" s="1">
        <v>0</v>
      </c>
    </row>
    <row r="2607" spans="1:19" s="1" customFormat="1" x14ac:dyDescent="0.25">
      <c r="A2607" s="1" t="s">
        <v>248</v>
      </c>
      <c r="B2607" s="1">
        <v>11.58</v>
      </c>
      <c r="C2607" s="1">
        <v>13.72</v>
      </c>
      <c r="N2607" s="1" t="s">
        <v>153</v>
      </c>
      <c r="Q2607" s="1">
        <v>0.44</v>
      </c>
      <c r="R2607" s="1">
        <v>3.9689332375000004</v>
      </c>
      <c r="S2607" s="1">
        <v>0</v>
      </c>
    </row>
    <row r="2608" spans="1:19" s="1" customFormat="1" x14ac:dyDescent="0.25">
      <c r="A2608" s="1" t="s">
        <v>248</v>
      </c>
      <c r="B2608" s="1">
        <v>13.72</v>
      </c>
      <c r="C2608" s="1">
        <v>16.760000000000002</v>
      </c>
      <c r="N2608" s="1" t="s">
        <v>153</v>
      </c>
      <c r="Q2608" s="1">
        <v>0.35</v>
      </c>
      <c r="R2608" s="1">
        <v>35.720399137500003</v>
      </c>
      <c r="S2608" s="1">
        <v>0.48194189312500008</v>
      </c>
    </row>
    <row r="2609" spans="1:19" s="1" customFormat="1" x14ac:dyDescent="0.25">
      <c r="A2609" s="1" t="s">
        <v>248</v>
      </c>
      <c r="B2609" s="1">
        <v>16.760000000000002</v>
      </c>
      <c r="C2609" s="1">
        <v>19.510000000000002</v>
      </c>
      <c r="N2609" s="1" t="s">
        <v>153</v>
      </c>
      <c r="Q2609" s="1">
        <v>0.28999999999999998</v>
      </c>
      <c r="R2609" s="1">
        <v>8.2213617062500006</v>
      </c>
      <c r="S2609" s="1">
        <v>0</v>
      </c>
    </row>
    <row r="2610" spans="1:19" s="1" customFormat="1" x14ac:dyDescent="0.25">
      <c r="A2610" s="1" t="s">
        <v>248</v>
      </c>
      <c r="B2610" s="1">
        <v>19.510000000000002</v>
      </c>
      <c r="C2610" s="1">
        <v>21.95</v>
      </c>
      <c r="N2610" s="1" t="s">
        <v>153</v>
      </c>
      <c r="Q2610" s="1">
        <v>0.97</v>
      </c>
      <c r="R2610" s="1">
        <v>16.726218643749998</v>
      </c>
      <c r="S2610" s="1">
        <v>0</v>
      </c>
    </row>
    <row r="2611" spans="1:19" s="1" customFormat="1" x14ac:dyDescent="0.25">
      <c r="A2611" s="1" t="s">
        <v>248</v>
      </c>
      <c r="B2611" s="1">
        <v>21.95</v>
      </c>
      <c r="C2611" s="1">
        <v>24.38</v>
      </c>
      <c r="N2611" s="1" t="s">
        <v>153</v>
      </c>
      <c r="Q2611" s="1">
        <v>0.72</v>
      </c>
      <c r="R2611" s="1">
        <v>16.15922818125</v>
      </c>
      <c r="S2611" s="1">
        <v>0.14174761562500002</v>
      </c>
    </row>
    <row r="2612" spans="1:19" s="1" customFormat="1" x14ac:dyDescent="0.25">
      <c r="A2612" s="1" t="s">
        <v>248</v>
      </c>
      <c r="B2612" s="1">
        <v>24.38</v>
      </c>
      <c r="C2612" s="1">
        <v>27.43</v>
      </c>
      <c r="N2612" s="1" t="s">
        <v>153</v>
      </c>
      <c r="Q2612" s="1">
        <v>0.65</v>
      </c>
      <c r="R2612" s="1">
        <v>6.2368950875000007</v>
      </c>
      <c r="S2612" s="1">
        <v>0</v>
      </c>
    </row>
    <row r="2613" spans="1:19" s="1" customFormat="1" x14ac:dyDescent="0.25">
      <c r="A2613" s="1" t="s">
        <v>248</v>
      </c>
      <c r="B2613" s="1">
        <v>27.43</v>
      </c>
      <c r="C2613" s="1">
        <v>30.48</v>
      </c>
      <c r="N2613" s="1" t="s">
        <v>153</v>
      </c>
      <c r="Q2613" s="1">
        <v>0.6</v>
      </c>
      <c r="R2613" s="1">
        <v>12.75728540625</v>
      </c>
      <c r="S2613" s="1">
        <v>0</v>
      </c>
    </row>
    <row r="2614" spans="1:19" s="1" customFormat="1" x14ac:dyDescent="0.25">
      <c r="A2614" s="1" t="s">
        <v>248</v>
      </c>
      <c r="B2614" s="1">
        <v>30.48</v>
      </c>
      <c r="C2614" s="1">
        <v>33.53</v>
      </c>
      <c r="N2614" s="1" t="s">
        <v>153</v>
      </c>
      <c r="Q2614" s="1">
        <v>0.65</v>
      </c>
      <c r="R2614" s="1">
        <v>5.9533998562499999</v>
      </c>
      <c r="S2614" s="1">
        <v>0</v>
      </c>
    </row>
    <row r="2615" spans="1:19" s="1" customFormat="1" x14ac:dyDescent="0.25">
      <c r="A2615" s="1" t="s">
        <v>248</v>
      </c>
      <c r="B2615" s="1">
        <v>33.53</v>
      </c>
      <c r="C2615" s="1">
        <v>36.58</v>
      </c>
      <c r="N2615" s="1" t="s">
        <v>153</v>
      </c>
      <c r="Q2615" s="1">
        <v>0.36</v>
      </c>
      <c r="R2615" s="1">
        <v>2.2679618500000003</v>
      </c>
      <c r="S2615" s="1">
        <v>0</v>
      </c>
    </row>
    <row r="2616" spans="1:19" s="1" customFormat="1" x14ac:dyDescent="0.25">
      <c r="A2616" s="1" t="s">
        <v>248</v>
      </c>
      <c r="B2616" s="1">
        <v>36.58</v>
      </c>
      <c r="C2616" s="1">
        <v>39.619999999999997</v>
      </c>
      <c r="N2616" s="1" t="s">
        <v>153</v>
      </c>
      <c r="Q2616" s="1">
        <v>0.37</v>
      </c>
      <c r="R2616" s="1">
        <v>3.4019427750000002</v>
      </c>
      <c r="S2616" s="1">
        <v>0</v>
      </c>
    </row>
    <row r="2617" spans="1:19" s="1" customFormat="1" x14ac:dyDescent="0.25">
      <c r="A2617" s="1" t="s">
        <v>248</v>
      </c>
      <c r="B2617" s="1">
        <v>39.619999999999997</v>
      </c>
      <c r="C2617" s="1">
        <v>42.67</v>
      </c>
      <c r="N2617" s="1" t="s">
        <v>153</v>
      </c>
      <c r="Q2617" s="1">
        <v>0.41</v>
      </c>
      <c r="R2617" s="1">
        <v>5.6699046250000009</v>
      </c>
      <c r="S2617" s="1">
        <v>0</v>
      </c>
    </row>
    <row r="2618" spans="1:19" s="1" customFormat="1" x14ac:dyDescent="0.25">
      <c r="A2618" s="1" t="s">
        <v>248</v>
      </c>
      <c r="B2618" s="1">
        <v>42.67</v>
      </c>
      <c r="C2618" s="1">
        <v>45.72</v>
      </c>
      <c r="N2618" s="1" t="s">
        <v>153</v>
      </c>
      <c r="Q2618" s="1">
        <v>0.32</v>
      </c>
      <c r="R2618" s="1">
        <v>4.5359237000000006</v>
      </c>
      <c r="S2618" s="1">
        <v>0</v>
      </c>
    </row>
    <row r="2619" spans="1:19" s="1" customFormat="1" x14ac:dyDescent="0.25">
      <c r="A2619" s="1" t="s">
        <v>248</v>
      </c>
      <c r="B2619" s="1">
        <v>45.72</v>
      </c>
      <c r="C2619" s="1">
        <v>48.77</v>
      </c>
      <c r="N2619" s="1" t="s">
        <v>153</v>
      </c>
      <c r="Q2619" s="1">
        <v>0.45</v>
      </c>
      <c r="R2619" s="1">
        <v>3.9689332375000004</v>
      </c>
      <c r="S2619" s="1">
        <v>0</v>
      </c>
    </row>
    <row r="2620" spans="1:19" s="1" customFormat="1" x14ac:dyDescent="0.25">
      <c r="A2620" s="1" t="s">
        <v>248</v>
      </c>
      <c r="B2620" s="1">
        <v>48.77</v>
      </c>
      <c r="C2620" s="1">
        <v>51.82</v>
      </c>
      <c r="N2620" s="1" t="s">
        <v>153</v>
      </c>
      <c r="Q2620" s="1">
        <v>0.28000000000000003</v>
      </c>
      <c r="R2620" s="1">
        <v>5.6699046250000009</v>
      </c>
      <c r="S2620" s="1">
        <v>0.22679618500000001</v>
      </c>
    </row>
    <row r="2621" spans="1:19" s="1" customFormat="1" x14ac:dyDescent="0.25">
      <c r="A2621" s="1" t="s">
        <v>248</v>
      </c>
      <c r="B2621" s="1">
        <v>51.82</v>
      </c>
      <c r="C2621" s="1">
        <v>54.86</v>
      </c>
      <c r="N2621" s="1" t="s">
        <v>153</v>
      </c>
      <c r="Q2621" s="1">
        <v>0.35</v>
      </c>
      <c r="R2621" s="1">
        <v>1.7009713875000001</v>
      </c>
      <c r="S2621" s="1">
        <v>0</v>
      </c>
    </row>
    <row r="2622" spans="1:19" s="1" customFormat="1" x14ac:dyDescent="0.25">
      <c r="A2622" s="1" t="s">
        <v>248</v>
      </c>
      <c r="B2622" s="1">
        <v>54.86</v>
      </c>
      <c r="C2622" s="1">
        <v>56.39</v>
      </c>
      <c r="N2622" s="1" t="s">
        <v>153</v>
      </c>
      <c r="Q2622" s="1">
        <v>0.95</v>
      </c>
      <c r="R2622" s="1">
        <v>7.9378664750000008</v>
      </c>
      <c r="S2622" s="1">
        <v>0</v>
      </c>
    </row>
    <row r="2623" spans="1:19" s="1" customFormat="1" x14ac:dyDescent="0.25">
      <c r="A2623" s="1" t="s">
        <v>248</v>
      </c>
      <c r="B2623" s="1">
        <v>56.39</v>
      </c>
      <c r="C2623" s="1">
        <v>57.91</v>
      </c>
      <c r="N2623" s="1" t="s">
        <v>153</v>
      </c>
      <c r="Q2623" s="1">
        <v>0.8</v>
      </c>
      <c r="R2623" s="1">
        <v>5.3864093937500002</v>
      </c>
      <c r="S2623" s="1">
        <v>0.25514570812499998</v>
      </c>
    </row>
    <row r="2624" spans="1:19" s="1" customFormat="1" x14ac:dyDescent="0.25">
      <c r="A2624" s="1" t="s">
        <v>248</v>
      </c>
      <c r="B2624" s="1">
        <v>57.91</v>
      </c>
      <c r="C2624" s="1">
        <v>59.44</v>
      </c>
      <c r="N2624" s="1" t="s">
        <v>153</v>
      </c>
      <c r="Q2624" s="1">
        <v>1.06</v>
      </c>
      <c r="R2624" s="1">
        <v>6.5203903187500005</v>
      </c>
      <c r="S2624" s="1">
        <v>0</v>
      </c>
    </row>
    <row r="2625" spans="1:19" s="1" customFormat="1" x14ac:dyDescent="0.25">
      <c r="A2625" s="1" t="s">
        <v>248</v>
      </c>
      <c r="B2625" s="1">
        <v>59.44</v>
      </c>
      <c r="C2625" s="1">
        <v>62.48</v>
      </c>
      <c r="N2625" s="1" t="s">
        <v>153</v>
      </c>
      <c r="Q2625" s="1">
        <v>1.59</v>
      </c>
      <c r="R2625" s="1">
        <v>11.623304481249999</v>
      </c>
      <c r="S2625" s="1">
        <v>0.68038855500000006</v>
      </c>
    </row>
    <row r="2626" spans="1:19" s="1" customFormat="1" x14ac:dyDescent="0.25">
      <c r="A2626" s="1" t="s">
        <v>248</v>
      </c>
      <c r="B2626" s="1">
        <v>62.48</v>
      </c>
      <c r="C2626" s="1">
        <v>65.53</v>
      </c>
      <c r="N2626" s="1" t="s">
        <v>153</v>
      </c>
      <c r="Q2626" s="1">
        <v>1.1499999999999999</v>
      </c>
      <c r="R2626" s="1">
        <v>5.6699046250000009</v>
      </c>
      <c r="S2626" s="1">
        <v>0.90718474000000004</v>
      </c>
    </row>
    <row r="2627" spans="1:19" s="1" customFormat="1" x14ac:dyDescent="0.25">
      <c r="A2627" s="1" t="s">
        <v>248</v>
      </c>
      <c r="B2627" s="1">
        <v>65.53</v>
      </c>
      <c r="C2627" s="1">
        <v>67.06</v>
      </c>
      <c r="N2627" s="1" t="s">
        <v>153</v>
      </c>
      <c r="Q2627" s="1">
        <v>1.21</v>
      </c>
      <c r="R2627" s="1">
        <v>8.7883521687500004</v>
      </c>
      <c r="S2627" s="1">
        <v>0.96388378625000015</v>
      </c>
    </row>
    <row r="2628" spans="1:19" s="1" customFormat="1" x14ac:dyDescent="0.25">
      <c r="A2628" s="1" t="s">
        <v>248</v>
      </c>
      <c r="B2628" s="1">
        <v>67.06</v>
      </c>
      <c r="C2628" s="1">
        <v>68.58</v>
      </c>
      <c r="N2628" s="1" t="s">
        <v>153</v>
      </c>
      <c r="Q2628" s="1">
        <v>2.37</v>
      </c>
      <c r="R2628" s="1">
        <v>13.32427586875</v>
      </c>
      <c r="S2628" s="1">
        <v>0.85048569375000005</v>
      </c>
    </row>
    <row r="2629" spans="1:19" s="1" customFormat="1" x14ac:dyDescent="0.25">
      <c r="A2629" s="1" t="s">
        <v>248</v>
      </c>
      <c r="B2629" s="1">
        <v>68.58</v>
      </c>
      <c r="C2629" s="1">
        <v>71.63</v>
      </c>
      <c r="N2629" s="1" t="s">
        <v>153</v>
      </c>
      <c r="Q2629" s="1">
        <v>1.66</v>
      </c>
      <c r="R2629" s="1">
        <v>7.9378664750000008</v>
      </c>
      <c r="S2629" s="1">
        <v>0.65203903187500001</v>
      </c>
    </row>
    <row r="2630" spans="1:19" s="1" customFormat="1" x14ac:dyDescent="0.25">
      <c r="A2630" s="1" t="s">
        <v>249</v>
      </c>
      <c r="B2630" s="1">
        <v>0</v>
      </c>
      <c r="C2630" s="1">
        <v>3.05</v>
      </c>
      <c r="N2630" s="1" t="s">
        <v>150</v>
      </c>
      <c r="Q2630" s="1">
        <v>0.1</v>
      </c>
      <c r="R2630" s="1">
        <v>3.6854380062500001</v>
      </c>
      <c r="S2630" s="1">
        <v>0</v>
      </c>
    </row>
    <row r="2631" spans="1:19" s="1" customFormat="1" x14ac:dyDescent="0.25">
      <c r="A2631" s="1" t="s">
        <v>249</v>
      </c>
      <c r="B2631" s="1">
        <v>3.05</v>
      </c>
      <c r="C2631" s="1">
        <v>6.1</v>
      </c>
      <c r="N2631" s="1" t="s">
        <v>150</v>
      </c>
      <c r="Q2631" s="1">
        <v>0.05</v>
      </c>
      <c r="R2631" s="1">
        <v>2.5514570812500001</v>
      </c>
      <c r="S2631" s="1">
        <v>0</v>
      </c>
    </row>
    <row r="2632" spans="1:19" s="1" customFormat="1" x14ac:dyDescent="0.25">
      <c r="A2632" s="1" t="s">
        <v>249</v>
      </c>
      <c r="B2632" s="1">
        <v>6.1</v>
      </c>
      <c r="C2632" s="1">
        <v>9.14</v>
      </c>
      <c r="N2632" s="1" t="s">
        <v>150</v>
      </c>
      <c r="Q2632" s="1">
        <v>0.05</v>
      </c>
      <c r="R2632" s="1">
        <v>1.4174761562500002</v>
      </c>
      <c r="S2632" s="1">
        <v>0</v>
      </c>
    </row>
    <row r="2633" spans="1:19" s="1" customFormat="1" x14ac:dyDescent="0.25">
      <c r="A2633" s="1" t="s">
        <v>249</v>
      </c>
      <c r="B2633" s="1">
        <v>9.14</v>
      </c>
      <c r="C2633" s="1">
        <v>12.19</v>
      </c>
      <c r="N2633" s="1" t="s">
        <v>150</v>
      </c>
      <c r="Q2633" s="1">
        <v>0.17</v>
      </c>
      <c r="R2633" s="1">
        <v>5.9533998562499999</v>
      </c>
      <c r="S2633" s="1">
        <v>0</v>
      </c>
    </row>
    <row r="2634" spans="1:19" s="1" customFormat="1" x14ac:dyDescent="0.25">
      <c r="A2634" s="1" t="s">
        <v>249</v>
      </c>
      <c r="B2634" s="1">
        <v>12.19</v>
      </c>
      <c r="C2634" s="1">
        <v>15.24</v>
      </c>
      <c r="N2634" s="1" t="s">
        <v>150</v>
      </c>
      <c r="Q2634" s="1">
        <v>0.12</v>
      </c>
      <c r="R2634" s="1">
        <v>3.4019427750000002</v>
      </c>
      <c r="S2634" s="1">
        <v>0</v>
      </c>
    </row>
    <row r="2635" spans="1:19" s="1" customFormat="1" x14ac:dyDescent="0.25">
      <c r="A2635" s="1" t="s">
        <v>249</v>
      </c>
      <c r="B2635" s="1">
        <v>15.24</v>
      </c>
      <c r="C2635" s="1">
        <v>18.29</v>
      </c>
      <c r="N2635" s="1" t="s">
        <v>150</v>
      </c>
      <c r="Q2635" s="1">
        <v>0.14000000000000001</v>
      </c>
      <c r="R2635" s="1">
        <v>0.85048569375000005</v>
      </c>
      <c r="S2635" s="1">
        <v>0</v>
      </c>
    </row>
    <row r="2636" spans="1:19" s="1" customFormat="1" x14ac:dyDescent="0.25">
      <c r="A2636" s="1" t="s">
        <v>249</v>
      </c>
      <c r="B2636" s="1">
        <v>18.29</v>
      </c>
      <c r="C2636" s="1">
        <v>21.34</v>
      </c>
      <c r="N2636" s="1" t="s">
        <v>150</v>
      </c>
      <c r="Q2636" s="1">
        <v>0.22</v>
      </c>
      <c r="R2636" s="1">
        <v>4.8194189312500004</v>
      </c>
      <c r="S2636" s="1">
        <v>0</v>
      </c>
    </row>
    <row r="2637" spans="1:19" s="1" customFormat="1" x14ac:dyDescent="0.25">
      <c r="A2637" s="1" t="s">
        <v>249</v>
      </c>
      <c r="B2637" s="1">
        <v>21.34</v>
      </c>
      <c r="C2637" s="1">
        <v>24.99</v>
      </c>
      <c r="N2637" s="1" t="s">
        <v>150</v>
      </c>
      <c r="Q2637" s="1">
        <v>0.19</v>
      </c>
      <c r="R2637" s="1">
        <v>4.5359237000000006</v>
      </c>
      <c r="S2637" s="1">
        <v>0</v>
      </c>
    </row>
    <row r="2638" spans="1:19" s="1" customFormat="1" x14ac:dyDescent="0.25">
      <c r="A2638" s="1" t="s">
        <v>249</v>
      </c>
      <c r="B2638" s="1">
        <v>24.99</v>
      </c>
      <c r="C2638" s="1">
        <v>26.52</v>
      </c>
      <c r="N2638" s="1" t="s">
        <v>150</v>
      </c>
      <c r="Q2638" s="1">
        <v>0.17</v>
      </c>
      <c r="R2638" s="1">
        <v>4.2524284687499998</v>
      </c>
      <c r="S2638" s="1">
        <v>0</v>
      </c>
    </row>
    <row r="2639" spans="1:19" s="1" customFormat="1" x14ac:dyDescent="0.25">
      <c r="A2639" s="1" t="s">
        <v>249</v>
      </c>
      <c r="B2639" s="1">
        <v>28.96</v>
      </c>
      <c r="C2639" s="1">
        <v>30.18</v>
      </c>
      <c r="N2639" s="1" t="s">
        <v>150</v>
      </c>
      <c r="Q2639" s="1">
        <v>0.12</v>
      </c>
      <c r="R2639" s="1">
        <v>6.5203903187500005</v>
      </c>
      <c r="S2639" s="1">
        <v>0</v>
      </c>
    </row>
    <row r="2640" spans="1:19" s="1" customFormat="1" x14ac:dyDescent="0.25">
      <c r="A2640" s="1" t="s">
        <v>249</v>
      </c>
      <c r="B2640" s="1">
        <v>30.18</v>
      </c>
      <c r="C2640" s="1">
        <v>32</v>
      </c>
      <c r="N2640" s="1" t="s">
        <v>150</v>
      </c>
      <c r="Q2640" s="1">
        <v>0.61</v>
      </c>
      <c r="R2640" s="1">
        <v>2.5514570812500001</v>
      </c>
      <c r="S2640" s="1">
        <v>0</v>
      </c>
    </row>
    <row r="2641" spans="1:19" s="1" customFormat="1" x14ac:dyDescent="0.25">
      <c r="A2641" s="1" t="s">
        <v>249</v>
      </c>
      <c r="B2641" s="1">
        <v>32</v>
      </c>
      <c r="C2641" s="1">
        <v>33.83</v>
      </c>
      <c r="N2641" s="1" t="s">
        <v>150</v>
      </c>
      <c r="Q2641" s="1">
        <v>0.61</v>
      </c>
      <c r="R2641" s="1">
        <v>3.1184475437500003</v>
      </c>
      <c r="S2641" s="1">
        <v>0</v>
      </c>
    </row>
    <row r="2642" spans="1:19" s="1" customFormat="1" x14ac:dyDescent="0.25">
      <c r="A2642" s="1" t="s">
        <v>249</v>
      </c>
      <c r="B2642" s="1">
        <v>33.83</v>
      </c>
      <c r="C2642" s="1">
        <v>36.880000000000003</v>
      </c>
      <c r="N2642" s="1" t="s">
        <v>150</v>
      </c>
      <c r="Q2642" s="1">
        <v>0.08</v>
      </c>
      <c r="R2642" s="1">
        <v>2.2679618500000003</v>
      </c>
      <c r="S2642" s="1">
        <v>0</v>
      </c>
    </row>
    <row r="2643" spans="1:19" s="1" customFormat="1" x14ac:dyDescent="0.25">
      <c r="A2643" s="1" t="s">
        <v>249</v>
      </c>
      <c r="B2643" s="1">
        <v>36.880000000000003</v>
      </c>
      <c r="C2643" s="1">
        <v>39.93</v>
      </c>
      <c r="N2643" s="1" t="s">
        <v>150</v>
      </c>
      <c r="Q2643" s="1">
        <v>0.32</v>
      </c>
      <c r="R2643" s="1">
        <v>9.3553426312500001</v>
      </c>
      <c r="S2643" s="1">
        <v>0</v>
      </c>
    </row>
    <row r="2644" spans="1:19" s="1" customFormat="1" x14ac:dyDescent="0.25">
      <c r="A2644" s="1" t="s">
        <v>249</v>
      </c>
      <c r="B2644" s="1">
        <v>39.93</v>
      </c>
      <c r="C2644" s="1">
        <v>42.06</v>
      </c>
      <c r="N2644" s="1" t="s">
        <v>153</v>
      </c>
      <c r="Q2644" s="1">
        <v>0.92</v>
      </c>
      <c r="R2644" s="1">
        <v>39.689332374999999</v>
      </c>
      <c r="S2644" s="1">
        <v>0.34019427750000003</v>
      </c>
    </row>
    <row r="2645" spans="1:19" s="1" customFormat="1" x14ac:dyDescent="0.25">
      <c r="A2645" s="1" t="s">
        <v>249</v>
      </c>
      <c r="B2645" s="1">
        <v>42.06</v>
      </c>
      <c r="C2645" s="1">
        <v>43.59</v>
      </c>
      <c r="N2645" s="1" t="s">
        <v>153</v>
      </c>
      <c r="Q2645" s="1">
        <v>2.89</v>
      </c>
      <c r="R2645" s="1">
        <v>43.658265612500003</v>
      </c>
      <c r="S2645" s="1">
        <v>0.87883521687499999</v>
      </c>
    </row>
    <row r="2646" spans="1:19" s="1" customFormat="1" x14ac:dyDescent="0.25">
      <c r="A2646" s="1" t="s">
        <v>249</v>
      </c>
      <c r="B2646" s="1">
        <v>43.59</v>
      </c>
      <c r="C2646" s="1">
        <v>45.11</v>
      </c>
      <c r="N2646" s="1" t="s">
        <v>153</v>
      </c>
      <c r="Q2646" s="1">
        <v>3.02</v>
      </c>
      <c r="R2646" s="1">
        <v>96.388378625000001</v>
      </c>
      <c r="S2646" s="1">
        <v>1.5875732950000001</v>
      </c>
    </row>
    <row r="2647" spans="1:19" s="1" customFormat="1" x14ac:dyDescent="0.25">
      <c r="A2647" s="1" t="s">
        <v>249</v>
      </c>
      <c r="B2647" s="1">
        <v>45.11</v>
      </c>
      <c r="C2647" s="1">
        <v>46.63</v>
      </c>
      <c r="N2647" s="1" t="s">
        <v>153</v>
      </c>
      <c r="Q2647" s="1">
        <v>3.72</v>
      </c>
      <c r="R2647" s="1">
        <v>91.285464462500002</v>
      </c>
      <c r="S2647" s="1">
        <v>0.79378664750000005</v>
      </c>
    </row>
    <row r="2648" spans="1:19" s="1" customFormat="1" x14ac:dyDescent="0.25">
      <c r="A2648" s="1" t="s">
        <v>249</v>
      </c>
      <c r="B2648" s="1">
        <v>46.63</v>
      </c>
      <c r="C2648" s="1">
        <v>48.46</v>
      </c>
      <c r="N2648" s="1" t="s">
        <v>153</v>
      </c>
      <c r="Q2648" s="1">
        <v>4.12</v>
      </c>
      <c r="R2648" s="1">
        <v>50.4621511625</v>
      </c>
      <c r="S2648" s="1">
        <v>1.4741752024999999</v>
      </c>
    </row>
    <row r="2649" spans="1:19" s="1" customFormat="1" x14ac:dyDescent="0.25">
      <c r="A2649" s="1" t="s">
        <v>250</v>
      </c>
      <c r="B2649" s="1">
        <v>30.48</v>
      </c>
      <c r="C2649" s="1">
        <v>32</v>
      </c>
      <c r="N2649" s="1" t="s">
        <v>150</v>
      </c>
      <c r="Q2649" s="1">
        <v>0.4</v>
      </c>
      <c r="R2649" s="1">
        <v>9.6388378625000009</v>
      </c>
      <c r="S2649" s="1">
        <v>0.36854380062499997</v>
      </c>
    </row>
    <row r="2650" spans="1:19" s="1" customFormat="1" x14ac:dyDescent="0.25">
      <c r="A2650" s="1" t="s">
        <v>250</v>
      </c>
      <c r="B2650" s="1">
        <v>32</v>
      </c>
      <c r="C2650" s="1">
        <v>33.53</v>
      </c>
      <c r="N2650" s="1" t="s">
        <v>150</v>
      </c>
      <c r="Q2650" s="1">
        <v>0.42</v>
      </c>
      <c r="R2650" s="1">
        <v>8.5048569374999996</v>
      </c>
      <c r="S2650" s="1">
        <v>0</v>
      </c>
    </row>
    <row r="2651" spans="1:19" s="1" customFormat="1" x14ac:dyDescent="0.25">
      <c r="A2651" s="1" t="s">
        <v>250</v>
      </c>
      <c r="B2651" s="1">
        <v>33.53</v>
      </c>
      <c r="C2651" s="1">
        <v>35.049999999999997</v>
      </c>
      <c r="N2651" s="1" t="s">
        <v>150</v>
      </c>
      <c r="Q2651" s="1">
        <v>0.65</v>
      </c>
      <c r="R2651" s="1">
        <v>12.473790175000001</v>
      </c>
      <c r="S2651" s="1">
        <v>0.59533998562500001</v>
      </c>
    </row>
    <row r="2652" spans="1:19" s="1" customFormat="1" x14ac:dyDescent="0.25">
      <c r="A2652" s="1" t="s">
        <v>250</v>
      </c>
      <c r="B2652" s="1">
        <v>35.049999999999997</v>
      </c>
      <c r="C2652" s="1">
        <v>36.58</v>
      </c>
      <c r="N2652" s="1" t="s">
        <v>150</v>
      </c>
      <c r="Q2652" s="1">
        <v>1.04</v>
      </c>
      <c r="R2652" s="1">
        <v>9.3553426312500001</v>
      </c>
      <c r="S2652" s="1">
        <v>0.14174761562500002</v>
      </c>
    </row>
    <row r="2653" spans="1:19" s="1" customFormat="1" x14ac:dyDescent="0.25">
      <c r="A2653" s="1" t="s">
        <v>250</v>
      </c>
      <c r="B2653" s="1">
        <v>36.58</v>
      </c>
      <c r="C2653" s="1">
        <v>38.1</v>
      </c>
      <c r="N2653" s="1" t="s">
        <v>150</v>
      </c>
      <c r="Q2653" s="1">
        <v>0.59</v>
      </c>
      <c r="R2653" s="1">
        <v>5.3864093937500002</v>
      </c>
      <c r="S2653" s="1">
        <v>0</v>
      </c>
    </row>
    <row r="2654" spans="1:19" s="1" customFormat="1" x14ac:dyDescent="0.25">
      <c r="A2654" s="1" t="s">
        <v>250</v>
      </c>
      <c r="B2654" s="1">
        <v>38.1</v>
      </c>
      <c r="C2654" s="1">
        <v>39.619999999999997</v>
      </c>
      <c r="N2654" s="1" t="s">
        <v>150</v>
      </c>
      <c r="Q2654" s="1">
        <v>0.45</v>
      </c>
      <c r="R2654" s="1">
        <v>4.8194189312500004</v>
      </c>
      <c r="S2654" s="1">
        <v>0</v>
      </c>
    </row>
    <row r="2655" spans="1:19" s="1" customFormat="1" x14ac:dyDescent="0.25">
      <c r="A2655" s="1" t="s">
        <v>250</v>
      </c>
      <c r="B2655" s="1">
        <v>39.619999999999997</v>
      </c>
      <c r="C2655" s="1">
        <v>41.15</v>
      </c>
      <c r="N2655" s="1" t="s">
        <v>150</v>
      </c>
      <c r="Q2655" s="1">
        <v>0.3</v>
      </c>
      <c r="R2655" s="1">
        <v>3.4019427750000002</v>
      </c>
      <c r="S2655" s="1">
        <v>0</v>
      </c>
    </row>
    <row r="2656" spans="1:19" s="1" customFormat="1" x14ac:dyDescent="0.25">
      <c r="A2656" s="1" t="s">
        <v>250</v>
      </c>
      <c r="B2656" s="1">
        <v>41.15</v>
      </c>
      <c r="C2656" s="1">
        <v>42.67</v>
      </c>
      <c r="N2656" s="1" t="s">
        <v>150</v>
      </c>
      <c r="Q2656" s="1">
        <v>0.27</v>
      </c>
      <c r="R2656" s="1">
        <v>1.9844666187500002</v>
      </c>
      <c r="S2656" s="1">
        <v>0</v>
      </c>
    </row>
    <row r="2657" spans="1:19" s="1" customFormat="1" x14ac:dyDescent="0.25">
      <c r="A2657" s="1" t="s">
        <v>250</v>
      </c>
      <c r="B2657" s="1">
        <v>42.67</v>
      </c>
      <c r="C2657" s="1">
        <v>44.2</v>
      </c>
      <c r="N2657" s="1" t="s">
        <v>150</v>
      </c>
      <c r="Q2657" s="1">
        <v>0.35</v>
      </c>
      <c r="R2657" s="1">
        <v>0.56699046250000007</v>
      </c>
      <c r="S2657" s="1">
        <v>0</v>
      </c>
    </row>
    <row r="2658" spans="1:19" s="1" customFormat="1" x14ac:dyDescent="0.25">
      <c r="A2658" s="1" t="s">
        <v>250</v>
      </c>
      <c r="B2658" s="1">
        <v>44.2</v>
      </c>
      <c r="C2658" s="1">
        <v>45.72</v>
      </c>
      <c r="N2658" s="1" t="s">
        <v>150</v>
      </c>
      <c r="Q2658" s="1">
        <v>0.5</v>
      </c>
      <c r="R2658" s="1">
        <v>5.6699046250000009</v>
      </c>
      <c r="S2658" s="1">
        <v>0</v>
      </c>
    </row>
    <row r="2659" spans="1:19" s="1" customFormat="1" x14ac:dyDescent="0.25">
      <c r="A2659" s="1" t="s">
        <v>250</v>
      </c>
      <c r="B2659" s="1">
        <v>45.72</v>
      </c>
      <c r="C2659" s="1">
        <v>47.24</v>
      </c>
      <c r="N2659" s="1" t="s">
        <v>150</v>
      </c>
      <c r="Q2659" s="1">
        <v>0.17</v>
      </c>
      <c r="R2659" s="1">
        <v>3.1184475437500003</v>
      </c>
      <c r="S2659" s="1">
        <v>0</v>
      </c>
    </row>
    <row r="2660" spans="1:19" s="1" customFormat="1" x14ac:dyDescent="0.25">
      <c r="A2660" s="1" t="s">
        <v>250</v>
      </c>
      <c r="B2660" s="1">
        <v>47.24</v>
      </c>
      <c r="C2660" s="1">
        <v>48.77</v>
      </c>
      <c r="N2660" s="1" t="s">
        <v>150</v>
      </c>
      <c r="Q2660" s="1">
        <v>0.2</v>
      </c>
      <c r="R2660" s="1">
        <v>5.3864093937500002</v>
      </c>
      <c r="S2660" s="1">
        <v>0.36854380062499997</v>
      </c>
    </row>
    <row r="2661" spans="1:19" s="1" customFormat="1" x14ac:dyDescent="0.25">
      <c r="A2661" s="1" t="s">
        <v>250</v>
      </c>
      <c r="B2661" s="1">
        <v>48.77</v>
      </c>
      <c r="C2661" s="1">
        <v>51.82</v>
      </c>
      <c r="N2661" s="1" t="s">
        <v>150</v>
      </c>
      <c r="Q2661" s="1">
        <v>0.28999999999999998</v>
      </c>
      <c r="R2661" s="1">
        <v>5.1029141625000003</v>
      </c>
      <c r="S2661" s="1">
        <v>0</v>
      </c>
    </row>
    <row r="2662" spans="1:19" s="1" customFormat="1" x14ac:dyDescent="0.25">
      <c r="A2662" s="1" t="s">
        <v>250</v>
      </c>
      <c r="B2662" s="1">
        <v>51.82</v>
      </c>
      <c r="C2662" s="1">
        <v>53.34</v>
      </c>
      <c r="N2662" s="1" t="s">
        <v>150</v>
      </c>
      <c r="Q2662" s="1">
        <v>0.44</v>
      </c>
      <c r="R2662" s="1">
        <v>2.5514570812500001</v>
      </c>
      <c r="S2662" s="1">
        <v>0</v>
      </c>
    </row>
    <row r="2663" spans="1:19" s="1" customFormat="1" x14ac:dyDescent="0.25">
      <c r="A2663" s="1" t="s">
        <v>250</v>
      </c>
      <c r="B2663" s="1">
        <v>53.34</v>
      </c>
      <c r="C2663" s="1">
        <v>54.86</v>
      </c>
      <c r="N2663" s="1" t="s">
        <v>150</v>
      </c>
      <c r="Q2663" s="1">
        <v>0.59</v>
      </c>
      <c r="R2663" s="1">
        <v>4.8194189312500004</v>
      </c>
      <c r="S2663" s="1">
        <v>0</v>
      </c>
    </row>
    <row r="2664" spans="1:19" s="1" customFormat="1" x14ac:dyDescent="0.25">
      <c r="A2664" s="1" t="s">
        <v>250</v>
      </c>
      <c r="B2664" s="1">
        <v>54.86</v>
      </c>
      <c r="C2664" s="1">
        <v>56.39</v>
      </c>
      <c r="N2664" s="1" t="s">
        <v>150</v>
      </c>
      <c r="Q2664" s="1">
        <v>0.5</v>
      </c>
      <c r="R2664" s="1">
        <v>2.2679618500000003</v>
      </c>
      <c r="S2664" s="1">
        <v>0</v>
      </c>
    </row>
    <row r="2665" spans="1:19" s="1" customFormat="1" x14ac:dyDescent="0.25">
      <c r="A2665" s="1" t="s">
        <v>250</v>
      </c>
      <c r="B2665" s="1">
        <v>56.39</v>
      </c>
      <c r="C2665" s="1">
        <v>57.91</v>
      </c>
      <c r="N2665" s="1" t="s">
        <v>150</v>
      </c>
      <c r="Q2665" s="1">
        <v>7.0000000000000007E-2</v>
      </c>
      <c r="R2665" s="1">
        <v>2.5514570812500001</v>
      </c>
      <c r="S2665" s="1">
        <v>0</v>
      </c>
    </row>
    <row r="2666" spans="1:19" s="1" customFormat="1" x14ac:dyDescent="0.25">
      <c r="A2666" s="1" t="s">
        <v>250</v>
      </c>
      <c r="B2666" s="1">
        <v>57.91</v>
      </c>
      <c r="C2666" s="1">
        <v>60.96</v>
      </c>
      <c r="N2666" s="1" t="s">
        <v>150</v>
      </c>
      <c r="Q2666" s="1">
        <v>0.22</v>
      </c>
      <c r="R2666" s="1">
        <v>2.2679618500000003</v>
      </c>
      <c r="S2666" s="1">
        <v>0.14174761562500002</v>
      </c>
    </row>
    <row r="2667" spans="1:19" s="1" customFormat="1" x14ac:dyDescent="0.25">
      <c r="A2667" s="1" t="s">
        <v>250</v>
      </c>
      <c r="B2667" s="1">
        <v>60.96</v>
      </c>
      <c r="C2667" s="1">
        <v>62.48</v>
      </c>
      <c r="N2667" s="1" t="s">
        <v>150</v>
      </c>
      <c r="Q2667" s="1">
        <v>0.42</v>
      </c>
      <c r="R2667" s="1">
        <v>1.4174761562500002</v>
      </c>
      <c r="S2667" s="1">
        <v>0</v>
      </c>
    </row>
    <row r="2668" spans="1:19" s="1" customFormat="1" x14ac:dyDescent="0.25">
      <c r="A2668" s="1" t="s">
        <v>250</v>
      </c>
      <c r="B2668" s="1">
        <v>62.48</v>
      </c>
      <c r="C2668" s="1">
        <v>64.010000000000005</v>
      </c>
      <c r="N2668" s="1" t="s">
        <v>153</v>
      </c>
      <c r="Q2668" s="1">
        <v>1.84</v>
      </c>
      <c r="R2668" s="1">
        <v>11.623304481249999</v>
      </c>
      <c r="S2668" s="1">
        <v>0.36854380062499997</v>
      </c>
    </row>
    <row r="2669" spans="1:19" s="1" customFormat="1" x14ac:dyDescent="0.25">
      <c r="A2669" s="1" t="s">
        <v>250</v>
      </c>
      <c r="B2669" s="1">
        <v>64.010000000000005</v>
      </c>
      <c r="C2669" s="1">
        <v>65.53</v>
      </c>
      <c r="N2669" s="1" t="s">
        <v>153</v>
      </c>
      <c r="Q2669" s="1">
        <v>1.6</v>
      </c>
      <c r="R2669" s="1">
        <v>8.5048569374999996</v>
      </c>
      <c r="S2669" s="1">
        <v>0.31184475437499998</v>
      </c>
    </row>
    <row r="2670" spans="1:19" s="1" customFormat="1" x14ac:dyDescent="0.25">
      <c r="A2670" s="1" t="s">
        <v>250</v>
      </c>
      <c r="B2670" s="1">
        <v>65.53</v>
      </c>
      <c r="C2670" s="1">
        <v>67.06</v>
      </c>
      <c r="N2670" s="1" t="s">
        <v>153</v>
      </c>
      <c r="Q2670" s="1">
        <v>1.21</v>
      </c>
      <c r="R2670" s="1">
        <v>11.623304481249999</v>
      </c>
      <c r="S2670" s="1">
        <v>0.85048569375000005</v>
      </c>
    </row>
    <row r="2671" spans="1:19" s="1" customFormat="1" x14ac:dyDescent="0.25">
      <c r="A2671" s="1" t="s">
        <v>250</v>
      </c>
      <c r="B2671" s="1">
        <v>67.06</v>
      </c>
      <c r="C2671" s="1">
        <v>68.58</v>
      </c>
      <c r="N2671" s="1" t="s">
        <v>153</v>
      </c>
      <c r="Q2671" s="1">
        <v>1.39</v>
      </c>
      <c r="R2671" s="1">
        <v>16.726218643749998</v>
      </c>
      <c r="S2671" s="1">
        <v>0.39689332375000003</v>
      </c>
    </row>
    <row r="2672" spans="1:19" s="1" customFormat="1" x14ac:dyDescent="0.25">
      <c r="A2672" s="1" t="s">
        <v>250</v>
      </c>
      <c r="B2672" s="1">
        <v>68.58</v>
      </c>
      <c r="C2672" s="1">
        <v>70.099999999999994</v>
      </c>
      <c r="N2672" s="1" t="s">
        <v>153</v>
      </c>
      <c r="Q2672" s="1">
        <v>1.1599999999999999</v>
      </c>
      <c r="R2672" s="1">
        <v>8.5048569374999996</v>
      </c>
      <c r="S2672" s="1">
        <v>0</v>
      </c>
    </row>
    <row r="2673" spans="1:19" s="1" customFormat="1" x14ac:dyDescent="0.25">
      <c r="A2673" s="1" t="s">
        <v>250</v>
      </c>
      <c r="B2673" s="1">
        <v>70.099999999999994</v>
      </c>
      <c r="C2673" s="1">
        <v>73.150000000000006</v>
      </c>
      <c r="N2673" s="1" t="s">
        <v>153</v>
      </c>
      <c r="Q2673" s="1">
        <v>1.92</v>
      </c>
      <c r="R2673" s="1">
        <v>12.190294943750001</v>
      </c>
      <c r="S2673" s="1">
        <v>0.48194189312500008</v>
      </c>
    </row>
    <row r="2674" spans="1:19" s="1" customFormat="1" x14ac:dyDescent="0.25">
      <c r="A2674" s="1" t="s">
        <v>250</v>
      </c>
      <c r="B2674" s="1">
        <v>73.150000000000006</v>
      </c>
      <c r="C2674" s="1">
        <v>74.680000000000007</v>
      </c>
      <c r="N2674" s="1" t="s">
        <v>153</v>
      </c>
      <c r="Q2674" s="1">
        <v>1.61</v>
      </c>
      <c r="R2674" s="1">
        <v>11.9067997125</v>
      </c>
      <c r="S2674" s="1">
        <v>0.82213617062500011</v>
      </c>
    </row>
    <row r="2675" spans="1:19" s="1" customFormat="1" x14ac:dyDescent="0.25">
      <c r="A2675" s="1" t="s">
        <v>250</v>
      </c>
      <c r="B2675" s="1">
        <v>74.680000000000007</v>
      </c>
      <c r="C2675" s="1">
        <v>76.2</v>
      </c>
      <c r="N2675" s="1" t="s">
        <v>153</v>
      </c>
      <c r="Q2675" s="1">
        <v>1.07</v>
      </c>
      <c r="R2675" s="1">
        <v>7.0873807812500003</v>
      </c>
      <c r="S2675" s="1">
        <v>0.56699046250000007</v>
      </c>
    </row>
    <row r="2676" spans="1:19" s="1" customFormat="1" x14ac:dyDescent="0.25">
      <c r="A2676" s="1" t="s">
        <v>250</v>
      </c>
      <c r="B2676" s="1">
        <v>76.2</v>
      </c>
      <c r="C2676" s="1">
        <v>77.72</v>
      </c>
      <c r="N2676" s="1" t="s">
        <v>153</v>
      </c>
      <c r="Q2676" s="1">
        <v>1.7</v>
      </c>
      <c r="R2676" s="1">
        <v>13.32427586875</v>
      </c>
      <c r="S2676" s="1">
        <v>0.765437124375</v>
      </c>
    </row>
    <row r="2677" spans="1:19" s="1" customFormat="1" x14ac:dyDescent="0.25">
      <c r="A2677" s="1" t="s">
        <v>250</v>
      </c>
      <c r="B2677" s="1">
        <v>77.72</v>
      </c>
      <c r="C2677" s="1">
        <v>79.25</v>
      </c>
      <c r="N2677" s="1" t="s">
        <v>153</v>
      </c>
      <c r="Q2677" s="1">
        <v>0.37</v>
      </c>
      <c r="R2677" s="1">
        <v>4.5359237000000006</v>
      </c>
      <c r="S2677" s="1">
        <v>0</v>
      </c>
    </row>
    <row r="2678" spans="1:19" s="1" customFormat="1" x14ac:dyDescent="0.25">
      <c r="A2678" s="1" t="s">
        <v>251</v>
      </c>
      <c r="B2678" s="1">
        <v>3.05</v>
      </c>
      <c r="C2678" s="1">
        <v>6.1</v>
      </c>
      <c r="N2678" s="1" t="s">
        <v>150</v>
      </c>
      <c r="Q2678" s="1">
        <v>0.5</v>
      </c>
      <c r="R2678" s="1">
        <v>6.5203903187500005</v>
      </c>
      <c r="S2678" s="1">
        <v>0</v>
      </c>
    </row>
    <row r="2679" spans="1:19" s="1" customFormat="1" x14ac:dyDescent="0.25">
      <c r="A2679" s="1" t="s">
        <v>251</v>
      </c>
      <c r="B2679" s="1">
        <v>6.1</v>
      </c>
      <c r="C2679" s="1">
        <v>7.62</v>
      </c>
      <c r="N2679" s="1" t="s">
        <v>150</v>
      </c>
      <c r="Q2679" s="1">
        <v>0.5</v>
      </c>
      <c r="R2679" s="1">
        <v>7.6543712437500009</v>
      </c>
      <c r="S2679" s="1">
        <v>0</v>
      </c>
    </row>
    <row r="2680" spans="1:19" s="1" customFormat="1" x14ac:dyDescent="0.25">
      <c r="A2680" s="1" t="s">
        <v>251</v>
      </c>
      <c r="B2680" s="1">
        <v>7.62</v>
      </c>
      <c r="C2680" s="1">
        <v>10.67</v>
      </c>
      <c r="N2680" s="1" t="s">
        <v>150</v>
      </c>
      <c r="Q2680" s="1">
        <v>0.34</v>
      </c>
      <c r="R2680" s="1">
        <v>5.1029141625000003</v>
      </c>
      <c r="S2680" s="1">
        <v>0</v>
      </c>
    </row>
    <row r="2681" spans="1:19" s="1" customFormat="1" x14ac:dyDescent="0.25">
      <c r="A2681" s="1" t="s">
        <v>251</v>
      </c>
      <c r="B2681" s="1">
        <v>10.67</v>
      </c>
      <c r="C2681" s="1">
        <v>12.19</v>
      </c>
      <c r="N2681" s="1" t="s">
        <v>150</v>
      </c>
      <c r="Q2681" s="1">
        <v>0.34</v>
      </c>
      <c r="R2681" s="1">
        <v>3.6854380062500001</v>
      </c>
      <c r="S2681" s="1">
        <v>0</v>
      </c>
    </row>
    <row r="2682" spans="1:19" s="1" customFormat="1" x14ac:dyDescent="0.25">
      <c r="A2682" s="1" t="s">
        <v>251</v>
      </c>
      <c r="B2682" s="1">
        <v>12.19</v>
      </c>
      <c r="C2682" s="1">
        <v>15.24</v>
      </c>
      <c r="N2682" s="1" t="s">
        <v>150</v>
      </c>
      <c r="Q2682" s="1">
        <v>0.39</v>
      </c>
      <c r="R2682" s="1">
        <v>5.1029141625000003</v>
      </c>
      <c r="S2682" s="1">
        <v>0</v>
      </c>
    </row>
    <row r="2683" spans="1:19" s="1" customFormat="1" x14ac:dyDescent="0.25">
      <c r="A2683" s="1" t="s">
        <v>251</v>
      </c>
      <c r="B2683" s="1">
        <v>15.24</v>
      </c>
      <c r="C2683" s="1">
        <v>18.29</v>
      </c>
      <c r="N2683" s="1" t="s">
        <v>150</v>
      </c>
      <c r="Q2683" s="1">
        <v>0.39</v>
      </c>
      <c r="R2683" s="1">
        <v>8.7883521687500004</v>
      </c>
      <c r="S2683" s="1">
        <v>0</v>
      </c>
    </row>
    <row r="2684" spans="1:19" s="1" customFormat="1" x14ac:dyDescent="0.25">
      <c r="A2684" s="1" t="s">
        <v>251</v>
      </c>
      <c r="B2684" s="1">
        <v>18.29</v>
      </c>
      <c r="C2684" s="1">
        <v>21.34</v>
      </c>
      <c r="N2684" s="1" t="s">
        <v>150</v>
      </c>
      <c r="Q2684" s="1">
        <v>0.16</v>
      </c>
      <c r="R2684" s="1">
        <v>3.1184475437500003</v>
      </c>
      <c r="S2684" s="1">
        <v>0</v>
      </c>
    </row>
    <row r="2685" spans="1:19" s="1" customFormat="1" x14ac:dyDescent="0.25">
      <c r="A2685" s="1" t="s">
        <v>251</v>
      </c>
      <c r="B2685" s="1">
        <v>21.34</v>
      </c>
      <c r="C2685" s="1">
        <v>24.38</v>
      </c>
      <c r="N2685" s="1" t="s">
        <v>150</v>
      </c>
      <c r="Q2685" s="1">
        <v>0.16</v>
      </c>
      <c r="R2685" s="1">
        <v>0.85048569375000005</v>
      </c>
      <c r="S2685" s="1">
        <v>0</v>
      </c>
    </row>
    <row r="2686" spans="1:19" s="1" customFormat="1" x14ac:dyDescent="0.25">
      <c r="A2686" s="1" t="s">
        <v>251</v>
      </c>
      <c r="B2686" s="1">
        <v>24.38</v>
      </c>
      <c r="C2686" s="1">
        <v>27.43</v>
      </c>
      <c r="N2686" s="1" t="s">
        <v>150</v>
      </c>
      <c r="Q2686" s="1">
        <v>0.5</v>
      </c>
      <c r="R2686" s="1">
        <v>4.2524284687499998</v>
      </c>
      <c r="S2686" s="1">
        <v>0</v>
      </c>
    </row>
    <row r="2687" spans="1:19" s="1" customFormat="1" x14ac:dyDescent="0.25">
      <c r="A2687" s="1" t="s">
        <v>251</v>
      </c>
      <c r="B2687" s="1">
        <v>27.43</v>
      </c>
      <c r="C2687" s="1">
        <v>28.96</v>
      </c>
      <c r="N2687" s="1" t="s">
        <v>150</v>
      </c>
      <c r="Q2687" s="1">
        <v>0.5</v>
      </c>
      <c r="R2687" s="1">
        <v>3.4019427750000002</v>
      </c>
      <c r="S2687" s="1">
        <v>0</v>
      </c>
    </row>
    <row r="2688" spans="1:19" s="1" customFormat="1" x14ac:dyDescent="0.25">
      <c r="A2688" s="1" t="s">
        <v>251</v>
      </c>
      <c r="B2688" s="1">
        <v>28.96</v>
      </c>
      <c r="C2688" s="1">
        <v>32</v>
      </c>
      <c r="N2688" s="1" t="s">
        <v>150</v>
      </c>
      <c r="Q2688" s="1">
        <v>0.65</v>
      </c>
      <c r="R2688" s="1">
        <v>5.6699046250000009</v>
      </c>
      <c r="S2688" s="1">
        <v>0</v>
      </c>
    </row>
    <row r="2689" spans="1:19" s="1" customFormat="1" x14ac:dyDescent="0.25">
      <c r="A2689" s="1" t="s">
        <v>251</v>
      </c>
      <c r="B2689" s="1">
        <v>32</v>
      </c>
      <c r="C2689" s="1">
        <v>33.53</v>
      </c>
      <c r="N2689" s="1" t="s">
        <v>150</v>
      </c>
      <c r="Q2689" s="1">
        <v>0.5</v>
      </c>
      <c r="R2689" s="1">
        <v>3.1184475437500003</v>
      </c>
      <c r="S2689" s="1">
        <v>0.14174761562500002</v>
      </c>
    </row>
    <row r="2690" spans="1:19" s="1" customFormat="1" x14ac:dyDescent="0.25">
      <c r="A2690" s="1" t="s">
        <v>251</v>
      </c>
      <c r="B2690" s="1">
        <v>33.53</v>
      </c>
      <c r="C2690" s="1">
        <v>35.049999999999997</v>
      </c>
      <c r="N2690" s="1" t="s">
        <v>150</v>
      </c>
      <c r="Q2690" s="1">
        <v>0.71</v>
      </c>
      <c r="R2690" s="1">
        <v>4.2524284687499998</v>
      </c>
      <c r="S2690" s="1">
        <v>0</v>
      </c>
    </row>
    <row r="2691" spans="1:19" s="1" customFormat="1" x14ac:dyDescent="0.25">
      <c r="A2691" s="1" t="s">
        <v>251</v>
      </c>
      <c r="B2691" s="1">
        <v>35.049999999999997</v>
      </c>
      <c r="C2691" s="1">
        <v>36.58</v>
      </c>
      <c r="N2691" s="1" t="s">
        <v>150</v>
      </c>
      <c r="Q2691" s="1">
        <v>0.51</v>
      </c>
      <c r="R2691" s="1">
        <v>7.3708760125000001</v>
      </c>
      <c r="S2691" s="1">
        <v>0.56699046250000007</v>
      </c>
    </row>
    <row r="2692" spans="1:19" s="1" customFormat="1" x14ac:dyDescent="0.25">
      <c r="A2692" s="1" t="s">
        <v>251</v>
      </c>
      <c r="B2692" s="1">
        <v>36.58</v>
      </c>
      <c r="C2692" s="1">
        <v>38.1</v>
      </c>
      <c r="N2692" s="1" t="s">
        <v>150</v>
      </c>
      <c r="Q2692" s="1">
        <v>0.8</v>
      </c>
      <c r="R2692" s="1">
        <v>3.1184475437500003</v>
      </c>
      <c r="S2692" s="1">
        <v>0</v>
      </c>
    </row>
    <row r="2693" spans="1:19" s="1" customFormat="1" x14ac:dyDescent="0.25">
      <c r="A2693" s="1" t="s">
        <v>251</v>
      </c>
      <c r="B2693" s="1">
        <v>38.1</v>
      </c>
      <c r="C2693" s="1">
        <v>41.15</v>
      </c>
      <c r="N2693" s="1" t="s">
        <v>150</v>
      </c>
      <c r="Q2693" s="1">
        <v>0.62</v>
      </c>
      <c r="R2693" s="1">
        <v>3.6854380062500001</v>
      </c>
      <c r="S2693" s="1">
        <v>0.25514570812499998</v>
      </c>
    </row>
    <row r="2694" spans="1:19" s="1" customFormat="1" x14ac:dyDescent="0.25">
      <c r="A2694" s="1" t="s">
        <v>251</v>
      </c>
      <c r="B2694" s="1">
        <v>41.15</v>
      </c>
      <c r="C2694" s="1">
        <v>44.2</v>
      </c>
      <c r="N2694" s="1" t="s">
        <v>150</v>
      </c>
      <c r="Q2694" s="1">
        <v>0.47</v>
      </c>
      <c r="R2694" s="1">
        <v>4.2524284687499998</v>
      </c>
      <c r="S2694" s="1">
        <v>0</v>
      </c>
    </row>
    <row r="2695" spans="1:19" s="1" customFormat="1" x14ac:dyDescent="0.25">
      <c r="A2695" s="1" t="s">
        <v>251</v>
      </c>
      <c r="B2695" s="1">
        <v>44.2</v>
      </c>
      <c r="C2695" s="1">
        <v>47.24</v>
      </c>
      <c r="N2695" s="1" t="s">
        <v>150</v>
      </c>
      <c r="Q2695" s="1">
        <v>0.35</v>
      </c>
      <c r="R2695" s="1">
        <v>7.0873807812500003</v>
      </c>
      <c r="S2695" s="1">
        <v>0</v>
      </c>
    </row>
    <row r="2696" spans="1:19" s="1" customFormat="1" x14ac:dyDescent="0.25">
      <c r="A2696" s="1" t="s">
        <v>251</v>
      </c>
      <c r="B2696" s="1">
        <v>47.24</v>
      </c>
      <c r="C2696" s="1">
        <v>48.77</v>
      </c>
      <c r="N2696" s="1" t="s">
        <v>150</v>
      </c>
      <c r="Q2696" s="1">
        <v>0.35</v>
      </c>
      <c r="R2696" s="1">
        <v>5.3864093937500002</v>
      </c>
      <c r="S2696" s="1">
        <v>0</v>
      </c>
    </row>
    <row r="2697" spans="1:19" s="1" customFormat="1" x14ac:dyDescent="0.25">
      <c r="A2697" s="1" t="s">
        <v>251</v>
      </c>
      <c r="B2697" s="1">
        <v>48.77</v>
      </c>
      <c r="C2697" s="1">
        <v>51.82</v>
      </c>
      <c r="N2697" s="1" t="s">
        <v>150</v>
      </c>
      <c r="Q2697" s="1">
        <v>0.31</v>
      </c>
      <c r="R2697" s="1">
        <v>2.2679618500000003</v>
      </c>
      <c r="S2697" s="1">
        <v>0</v>
      </c>
    </row>
    <row r="2698" spans="1:19" s="1" customFormat="1" x14ac:dyDescent="0.25">
      <c r="A2698" s="1" t="s">
        <v>251</v>
      </c>
      <c r="B2698" s="1">
        <v>51.82</v>
      </c>
      <c r="C2698" s="1">
        <v>53.34</v>
      </c>
      <c r="N2698" s="1" t="s">
        <v>150</v>
      </c>
      <c r="Q2698" s="1">
        <v>0.46</v>
      </c>
      <c r="R2698" s="1">
        <v>1.9844666187500002</v>
      </c>
      <c r="S2698" s="1">
        <v>0</v>
      </c>
    </row>
    <row r="2699" spans="1:19" s="1" customFormat="1" x14ac:dyDescent="0.25">
      <c r="A2699" s="1" t="s">
        <v>251</v>
      </c>
      <c r="B2699" s="1">
        <v>53.34</v>
      </c>
      <c r="C2699" s="1">
        <v>54.86</v>
      </c>
      <c r="N2699" s="1" t="s">
        <v>150</v>
      </c>
      <c r="Q2699" s="1">
        <v>0.37</v>
      </c>
      <c r="R2699" s="1">
        <v>2.5514570812500001</v>
      </c>
      <c r="S2699" s="1">
        <v>0</v>
      </c>
    </row>
    <row r="2700" spans="1:19" s="1" customFormat="1" x14ac:dyDescent="0.25">
      <c r="A2700" s="1" t="s">
        <v>251</v>
      </c>
      <c r="B2700" s="1">
        <v>54.86</v>
      </c>
      <c r="C2700" s="1">
        <v>56.39</v>
      </c>
      <c r="N2700" s="1" t="s">
        <v>150</v>
      </c>
      <c r="Q2700" s="1">
        <v>0.65</v>
      </c>
      <c r="R2700" s="1">
        <v>4.8194189312500004</v>
      </c>
      <c r="S2700" s="1">
        <v>0</v>
      </c>
    </row>
    <row r="2701" spans="1:19" s="1" customFormat="1" x14ac:dyDescent="0.25">
      <c r="A2701" s="1" t="s">
        <v>251</v>
      </c>
      <c r="B2701" s="1">
        <v>56.39</v>
      </c>
      <c r="C2701" s="1">
        <v>57.91</v>
      </c>
      <c r="N2701" s="1" t="s">
        <v>150</v>
      </c>
      <c r="Q2701" s="1">
        <v>1.5</v>
      </c>
      <c r="R2701" s="1">
        <v>3.6854380062500001</v>
      </c>
      <c r="S2701" s="1">
        <v>0</v>
      </c>
    </row>
    <row r="2702" spans="1:19" s="1" customFormat="1" x14ac:dyDescent="0.25">
      <c r="A2702" s="1" t="s">
        <v>251</v>
      </c>
      <c r="B2702" s="1">
        <v>57.91</v>
      </c>
      <c r="C2702" s="1">
        <v>59.44</v>
      </c>
      <c r="N2702" s="1" t="s">
        <v>153</v>
      </c>
      <c r="Q2702" s="1">
        <v>1.72</v>
      </c>
      <c r="R2702" s="1">
        <v>13.607771100000001</v>
      </c>
      <c r="S2702" s="1">
        <v>0.79378664750000005</v>
      </c>
    </row>
    <row r="2703" spans="1:19" s="1" customFormat="1" x14ac:dyDescent="0.25">
      <c r="A2703" s="1" t="s">
        <v>251</v>
      </c>
      <c r="B2703" s="1">
        <v>59.44</v>
      </c>
      <c r="C2703" s="1">
        <v>60.96</v>
      </c>
      <c r="N2703" s="1" t="s">
        <v>153</v>
      </c>
      <c r="Q2703" s="1">
        <v>0.85</v>
      </c>
      <c r="R2703" s="1">
        <v>8.7883521687500004</v>
      </c>
      <c r="S2703" s="1">
        <v>0.25514570812499998</v>
      </c>
    </row>
    <row r="2704" spans="1:19" s="1" customFormat="1" x14ac:dyDescent="0.25">
      <c r="A2704" s="1" t="s">
        <v>251</v>
      </c>
      <c r="B2704" s="1">
        <v>60.96</v>
      </c>
      <c r="C2704" s="1">
        <v>62.48</v>
      </c>
      <c r="N2704" s="1" t="s">
        <v>153</v>
      </c>
      <c r="Q2704" s="1">
        <v>2.62</v>
      </c>
      <c r="R2704" s="1">
        <v>19.277675725000002</v>
      </c>
      <c r="S2704" s="1">
        <v>1.3607771100000001</v>
      </c>
    </row>
    <row r="2705" spans="1:19" s="1" customFormat="1" x14ac:dyDescent="0.25">
      <c r="A2705" s="1" t="s">
        <v>251</v>
      </c>
      <c r="B2705" s="1">
        <v>62.48</v>
      </c>
      <c r="C2705" s="1">
        <v>64.010000000000005</v>
      </c>
      <c r="N2705" s="1" t="s">
        <v>153</v>
      </c>
      <c r="Q2705" s="1">
        <v>1</v>
      </c>
      <c r="R2705" s="1">
        <v>9.3553426312500001</v>
      </c>
      <c r="S2705" s="1">
        <v>0.82213617062500011</v>
      </c>
    </row>
    <row r="2706" spans="1:19" s="1" customFormat="1" x14ac:dyDescent="0.25">
      <c r="A2706" s="1" t="s">
        <v>251</v>
      </c>
      <c r="B2706" s="1">
        <v>64.010000000000005</v>
      </c>
      <c r="C2706" s="1">
        <v>65.53</v>
      </c>
      <c r="N2706" s="1" t="s">
        <v>153</v>
      </c>
      <c r="Q2706" s="1">
        <v>1.46</v>
      </c>
      <c r="R2706" s="1">
        <v>7.6543712437500009</v>
      </c>
      <c r="S2706" s="1">
        <v>0.90718474000000004</v>
      </c>
    </row>
    <row r="2707" spans="1:19" s="1" customFormat="1" x14ac:dyDescent="0.25">
      <c r="A2707" s="1" t="s">
        <v>251</v>
      </c>
      <c r="B2707" s="1">
        <v>65.53</v>
      </c>
      <c r="C2707" s="1">
        <v>67.36</v>
      </c>
      <c r="N2707" s="1" t="s">
        <v>153</v>
      </c>
      <c r="Q2707" s="1">
        <v>1.75</v>
      </c>
      <c r="R2707" s="1">
        <v>0.56699046250000007</v>
      </c>
      <c r="S2707" s="1">
        <v>0.82213617062500011</v>
      </c>
    </row>
    <row r="2708" spans="1:19" s="1" customFormat="1" x14ac:dyDescent="0.25">
      <c r="A2708" s="1" t="s">
        <v>252</v>
      </c>
      <c r="B2708" s="1">
        <v>39.619999999999997</v>
      </c>
      <c r="C2708" s="1">
        <v>41.15</v>
      </c>
      <c r="N2708" s="1" t="s">
        <v>150</v>
      </c>
      <c r="Q2708" s="1">
        <v>0.1</v>
      </c>
      <c r="R2708" s="1">
        <v>3.1184475437500003</v>
      </c>
      <c r="S2708" s="1">
        <v>0</v>
      </c>
    </row>
    <row r="2709" spans="1:19" s="1" customFormat="1" x14ac:dyDescent="0.25">
      <c r="A2709" s="1" t="s">
        <v>252</v>
      </c>
      <c r="B2709" s="1">
        <v>41.15</v>
      </c>
      <c r="C2709" s="1">
        <v>44.2</v>
      </c>
      <c r="N2709" s="1" t="s">
        <v>150</v>
      </c>
      <c r="Q2709" s="1">
        <v>0.06</v>
      </c>
      <c r="R2709" s="1">
        <v>0</v>
      </c>
      <c r="S2709" s="1">
        <v>0</v>
      </c>
    </row>
    <row r="2710" spans="1:19" s="1" customFormat="1" x14ac:dyDescent="0.25">
      <c r="A2710" s="1" t="s">
        <v>252</v>
      </c>
      <c r="B2710" s="1">
        <v>44.2</v>
      </c>
      <c r="C2710" s="1">
        <v>46.33</v>
      </c>
      <c r="N2710" s="1" t="s">
        <v>150</v>
      </c>
      <c r="Q2710" s="1">
        <v>0.19</v>
      </c>
      <c r="R2710" s="1">
        <v>3.1184475437500003</v>
      </c>
      <c r="S2710" s="1">
        <v>0</v>
      </c>
    </row>
    <row r="2711" spans="1:19" s="1" customFormat="1" x14ac:dyDescent="0.25">
      <c r="A2711" s="1" t="s">
        <v>252</v>
      </c>
      <c r="B2711" s="1">
        <v>46.33</v>
      </c>
      <c r="C2711" s="1">
        <v>48.46</v>
      </c>
      <c r="N2711" s="1" t="s">
        <v>150</v>
      </c>
      <c r="Q2711" s="1">
        <v>0.17</v>
      </c>
      <c r="R2711" s="1">
        <v>0</v>
      </c>
      <c r="S2711" s="1">
        <v>0</v>
      </c>
    </row>
    <row r="2712" spans="1:19" s="1" customFormat="1" x14ac:dyDescent="0.25">
      <c r="A2712" s="1" t="s">
        <v>252</v>
      </c>
      <c r="B2712" s="1">
        <v>48.46</v>
      </c>
      <c r="C2712" s="1">
        <v>50.6</v>
      </c>
      <c r="N2712" s="1" t="s">
        <v>150</v>
      </c>
      <c r="Q2712" s="1">
        <v>0.49</v>
      </c>
      <c r="R2712" s="1">
        <v>18.427190031250003</v>
      </c>
      <c r="S2712" s="1">
        <v>0</v>
      </c>
    </row>
    <row r="2713" spans="1:19" s="1" customFormat="1" x14ac:dyDescent="0.25">
      <c r="A2713" s="1" t="s">
        <v>252</v>
      </c>
      <c r="B2713" s="1">
        <v>50.6</v>
      </c>
      <c r="C2713" s="1">
        <v>52.73</v>
      </c>
      <c r="N2713" s="1" t="s">
        <v>150</v>
      </c>
      <c r="Q2713" s="1">
        <v>0.05</v>
      </c>
      <c r="R2713" s="1">
        <v>2.8349523125000005</v>
      </c>
      <c r="S2713" s="1">
        <v>0</v>
      </c>
    </row>
    <row r="2714" spans="1:19" s="1" customFormat="1" x14ac:dyDescent="0.25">
      <c r="A2714" s="1" t="s">
        <v>252</v>
      </c>
      <c r="B2714" s="1">
        <v>52.73</v>
      </c>
      <c r="C2714" s="1">
        <v>54.56</v>
      </c>
      <c r="N2714" s="1" t="s">
        <v>150</v>
      </c>
      <c r="Q2714" s="1">
        <v>0.12</v>
      </c>
      <c r="R2714" s="1">
        <v>4.2524284687499998</v>
      </c>
      <c r="S2714" s="1">
        <v>0</v>
      </c>
    </row>
    <row r="2715" spans="1:19" s="1" customFormat="1" x14ac:dyDescent="0.25">
      <c r="A2715" s="1" t="s">
        <v>253</v>
      </c>
      <c r="B2715" s="1">
        <v>30.48</v>
      </c>
      <c r="C2715" s="1">
        <v>33.53</v>
      </c>
      <c r="N2715" s="1" t="s">
        <v>150</v>
      </c>
      <c r="Q2715" s="1">
        <v>0.62</v>
      </c>
      <c r="R2715" s="1">
        <v>30.617484975000004</v>
      </c>
      <c r="S2715" s="1">
        <v>0.73708760124999995</v>
      </c>
    </row>
    <row r="2716" spans="1:19" s="1" customFormat="1" x14ac:dyDescent="0.25">
      <c r="A2716" s="1" t="s">
        <v>253</v>
      </c>
      <c r="B2716" s="1">
        <v>33.53</v>
      </c>
      <c r="C2716" s="1">
        <v>36.58</v>
      </c>
      <c r="N2716" s="1" t="s">
        <v>150</v>
      </c>
      <c r="Q2716" s="1">
        <v>7.0000000000000007E-2</v>
      </c>
      <c r="R2716" s="1">
        <v>9.9223330937499998</v>
      </c>
      <c r="S2716" s="1">
        <v>0</v>
      </c>
    </row>
    <row r="2717" spans="1:19" s="1" customFormat="1" x14ac:dyDescent="0.25">
      <c r="A2717" s="1" t="s">
        <v>253</v>
      </c>
      <c r="B2717" s="1">
        <v>36.58</v>
      </c>
      <c r="C2717" s="1">
        <v>39.619999999999997</v>
      </c>
      <c r="N2717" s="1" t="s">
        <v>150</v>
      </c>
      <c r="Q2717" s="1">
        <v>0.26</v>
      </c>
      <c r="R2717" s="1">
        <v>13.607771100000001</v>
      </c>
      <c r="S2717" s="1">
        <v>0</v>
      </c>
    </row>
    <row r="2718" spans="1:19" s="1" customFormat="1" x14ac:dyDescent="0.25">
      <c r="A2718" s="1" t="s">
        <v>253</v>
      </c>
      <c r="B2718" s="1">
        <v>39.619999999999997</v>
      </c>
      <c r="C2718" s="1">
        <v>42.67</v>
      </c>
      <c r="N2718" s="1" t="s">
        <v>150</v>
      </c>
      <c r="Q2718" s="1">
        <v>0.2</v>
      </c>
      <c r="R2718" s="1">
        <v>1.7009713875000001</v>
      </c>
      <c r="S2718" s="1">
        <v>0</v>
      </c>
    </row>
    <row r="2719" spans="1:19" s="1" customFormat="1" x14ac:dyDescent="0.25">
      <c r="A2719" s="1" t="s">
        <v>253</v>
      </c>
      <c r="B2719" s="1">
        <v>42.67</v>
      </c>
      <c r="C2719" s="1">
        <v>45.72</v>
      </c>
      <c r="N2719" s="1" t="s">
        <v>150</v>
      </c>
      <c r="Q2719" s="1">
        <v>0.19</v>
      </c>
      <c r="R2719" s="1">
        <v>21.829132806250001</v>
      </c>
      <c r="S2719" s="1">
        <v>0</v>
      </c>
    </row>
    <row r="2720" spans="1:19" s="1" customFormat="1" x14ac:dyDescent="0.25">
      <c r="A2720" s="1" t="s">
        <v>253</v>
      </c>
      <c r="B2720" s="1">
        <v>45.72</v>
      </c>
      <c r="C2720" s="1">
        <v>48.77</v>
      </c>
      <c r="N2720" s="1" t="s">
        <v>150</v>
      </c>
      <c r="Q2720" s="1">
        <v>0.19</v>
      </c>
      <c r="R2720" s="1">
        <v>3.1184475437500003</v>
      </c>
      <c r="S2720" s="1">
        <v>0</v>
      </c>
    </row>
    <row r="2721" spans="1:19" s="1" customFormat="1" x14ac:dyDescent="0.25">
      <c r="A2721" s="1" t="s">
        <v>253</v>
      </c>
      <c r="B2721" s="1">
        <v>48.77</v>
      </c>
      <c r="C2721" s="1">
        <v>51.82</v>
      </c>
      <c r="N2721" s="1" t="s">
        <v>150</v>
      </c>
      <c r="Q2721" s="1">
        <v>0.34</v>
      </c>
      <c r="R2721" s="1">
        <v>5.3864093937500002</v>
      </c>
      <c r="S2721" s="1">
        <v>0</v>
      </c>
    </row>
    <row r="2722" spans="1:19" s="1" customFormat="1" x14ac:dyDescent="0.25">
      <c r="A2722" s="1" t="s">
        <v>253</v>
      </c>
      <c r="B2722" s="1">
        <v>51.82</v>
      </c>
      <c r="C2722" s="1">
        <v>54.86</v>
      </c>
      <c r="N2722" s="1" t="s">
        <v>150</v>
      </c>
      <c r="Q2722" s="1">
        <v>0.41</v>
      </c>
      <c r="R2722" s="1">
        <v>7.0873807812500003</v>
      </c>
      <c r="S2722" s="1">
        <v>0</v>
      </c>
    </row>
    <row r="2723" spans="1:19" s="1" customFormat="1" x14ac:dyDescent="0.25">
      <c r="A2723" s="1" t="s">
        <v>253</v>
      </c>
      <c r="B2723" s="1">
        <v>54.86</v>
      </c>
      <c r="C2723" s="1">
        <v>56.39</v>
      </c>
      <c r="N2723" s="1" t="s">
        <v>150</v>
      </c>
      <c r="Q2723" s="1">
        <v>0.41</v>
      </c>
      <c r="R2723" s="1">
        <v>12.473790175000001</v>
      </c>
      <c r="S2723" s="1">
        <v>0</v>
      </c>
    </row>
    <row r="2724" spans="1:19" s="1" customFormat="1" x14ac:dyDescent="0.25">
      <c r="A2724" s="1" t="s">
        <v>253</v>
      </c>
      <c r="B2724" s="1">
        <v>56.39</v>
      </c>
      <c r="C2724" s="1">
        <v>59.44</v>
      </c>
      <c r="N2724" s="1" t="s">
        <v>150</v>
      </c>
      <c r="Q2724" s="1">
        <v>0.47</v>
      </c>
      <c r="R2724" s="1">
        <v>16.442723412500001</v>
      </c>
      <c r="S2724" s="1">
        <v>0</v>
      </c>
    </row>
    <row r="2725" spans="1:19" s="1" customFormat="1" x14ac:dyDescent="0.25">
      <c r="A2725" s="1" t="s">
        <v>253</v>
      </c>
      <c r="B2725" s="1">
        <v>59.44</v>
      </c>
      <c r="C2725" s="1">
        <v>60.96</v>
      </c>
      <c r="N2725" s="1" t="s">
        <v>153</v>
      </c>
      <c r="Q2725" s="1">
        <v>0.74</v>
      </c>
      <c r="R2725" s="1">
        <v>25.798066043750001</v>
      </c>
      <c r="S2725" s="1">
        <v>0.14174761562500002</v>
      </c>
    </row>
    <row r="2726" spans="1:19" s="1" customFormat="1" x14ac:dyDescent="0.25">
      <c r="A2726" s="1" t="s">
        <v>253</v>
      </c>
      <c r="B2726" s="1">
        <v>60.96</v>
      </c>
      <c r="C2726" s="1">
        <v>62.48</v>
      </c>
      <c r="N2726" s="1" t="s">
        <v>153</v>
      </c>
      <c r="Q2726" s="1">
        <v>1.07</v>
      </c>
      <c r="R2726" s="1">
        <v>22.963113731250001</v>
      </c>
      <c r="S2726" s="1">
        <v>0.14174761562500002</v>
      </c>
    </row>
    <row r="2727" spans="1:19" s="1" customFormat="1" x14ac:dyDescent="0.25">
      <c r="A2727" s="1" t="s">
        <v>253</v>
      </c>
      <c r="B2727" s="1">
        <v>62.48</v>
      </c>
      <c r="C2727" s="1">
        <v>64.010000000000005</v>
      </c>
      <c r="N2727" s="1" t="s">
        <v>153</v>
      </c>
      <c r="Q2727" s="1">
        <v>1.1499999999999999</v>
      </c>
      <c r="R2727" s="1">
        <v>18.994180493750001</v>
      </c>
      <c r="S2727" s="1">
        <v>0.19844666187500001</v>
      </c>
    </row>
    <row r="2728" spans="1:19" s="1" customFormat="1" x14ac:dyDescent="0.25">
      <c r="A2728" s="1" t="s">
        <v>253</v>
      </c>
      <c r="B2728" s="1">
        <v>64.010000000000005</v>
      </c>
      <c r="C2728" s="1">
        <v>65.53</v>
      </c>
      <c r="N2728" s="1" t="s">
        <v>153</v>
      </c>
      <c r="Q2728" s="1">
        <v>0.56000000000000005</v>
      </c>
      <c r="R2728" s="1">
        <v>40.256322837500001</v>
      </c>
      <c r="S2728" s="1">
        <v>1.0489323556250001</v>
      </c>
    </row>
    <row r="2729" spans="1:19" s="1" customFormat="1" x14ac:dyDescent="0.25">
      <c r="A2729" s="1" t="s">
        <v>253</v>
      </c>
      <c r="B2729" s="1">
        <v>65.53</v>
      </c>
      <c r="C2729" s="1">
        <v>67.06</v>
      </c>
      <c r="N2729" s="1" t="s">
        <v>153</v>
      </c>
      <c r="Q2729" s="1">
        <v>1.1499999999999999</v>
      </c>
      <c r="R2729" s="1">
        <v>39.689332374999999</v>
      </c>
      <c r="S2729" s="1">
        <v>0.65203903187500001</v>
      </c>
    </row>
    <row r="2730" spans="1:19" s="1" customFormat="1" x14ac:dyDescent="0.25">
      <c r="A2730" s="1" t="s">
        <v>253</v>
      </c>
      <c r="B2730" s="1">
        <v>67.06</v>
      </c>
      <c r="C2730" s="1">
        <v>68.58</v>
      </c>
      <c r="N2730" s="1" t="s">
        <v>153</v>
      </c>
      <c r="Q2730" s="1">
        <v>1.3</v>
      </c>
      <c r="R2730" s="1">
        <v>14.741752025</v>
      </c>
      <c r="S2730" s="1">
        <v>0.14174761562500002</v>
      </c>
    </row>
    <row r="2731" spans="1:19" s="1" customFormat="1" x14ac:dyDescent="0.25">
      <c r="A2731" s="1" t="s">
        <v>253</v>
      </c>
      <c r="B2731" s="1">
        <v>68.58</v>
      </c>
      <c r="C2731" s="1">
        <v>70.099999999999994</v>
      </c>
      <c r="N2731" s="1" t="s">
        <v>153</v>
      </c>
      <c r="Q2731" s="1">
        <v>0.95</v>
      </c>
      <c r="R2731" s="1">
        <v>24.380589887500001</v>
      </c>
      <c r="S2731" s="1">
        <v>0.39689332375000003</v>
      </c>
    </row>
    <row r="2732" spans="1:19" s="1" customFormat="1" x14ac:dyDescent="0.25">
      <c r="A2732" s="1" t="s">
        <v>253</v>
      </c>
      <c r="B2732" s="1">
        <v>70.099999999999994</v>
      </c>
      <c r="C2732" s="1">
        <v>72.39</v>
      </c>
      <c r="N2732" s="1" t="s">
        <v>153</v>
      </c>
      <c r="Q2732" s="1">
        <v>1.86</v>
      </c>
      <c r="R2732" s="1">
        <v>190.5087954</v>
      </c>
      <c r="S2732" s="1">
        <v>2.6932046968750001</v>
      </c>
    </row>
    <row r="2733" spans="1:19" s="1" customFormat="1" x14ac:dyDescent="0.25">
      <c r="A2733" s="1" t="s">
        <v>253</v>
      </c>
      <c r="B2733" s="1">
        <v>72.39</v>
      </c>
      <c r="C2733" s="1">
        <v>74.680000000000007</v>
      </c>
      <c r="N2733" s="1" t="s">
        <v>55</v>
      </c>
      <c r="Q2733" s="1">
        <v>0.27</v>
      </c>
      <c r="R2733" s="1">
        <v>8.7883521687500004</v>
      </c>
      <c r="S2733" s="1">
        <v>0.14174761562500002</v>
      </c>
    </row>
    <row r="2734" spans="1:19" s="1" customFormat="1" x14ac:dyDescent="0.25">
      <c r="A2734" s="1" t="s">
        <v>254</v>
      </c>
      <c r="B2734" s="1">
        <v>15.24</v>
      </c>
      <c r="C2734" s="1">
        <v>18.29</v>
      </c>
      <c r="N2734" s="1" t="s">
        <v>150</v>
      </c>
      <c r="Q2734" s="1">
        <v>0.39</v>
      </c>
      <c r="R2734" s="1">
        <v>2.2679618500000003</v>
      </c>
      <c r="S2734" s="1">
        <v>0</v>
      </c>
    </row>
    <row r="2735" spans="1:19" s="1" customFormat="1" x14ac:dyDescent="0.25">
      <c r="A2735" s="1" t="s">
        <v>254</v>
      </c>
      <c r="B2735" s="1">
        <v>18.29</v>
      </c>
      <c r="C2735" s="1">
        <v>21.34</v>
      </c>
      <c r="N2735" s="1" t="s">
        <v>150</v>
      </c>
      <c r="Q2735" s="1">
        <v>0.66</v>
      </c>
      <c r="R2735" s="1">
        <v>1.9844666187500002</v>
      </c>
      <c r="S2735" s="1">
        <v>0.22679618500000001</v>
      </c>
    </row>
    <row r="2736" spans="1:19" s="1" customFormat="1" x14ac:dyDescent="0.25">
      <c r="A2736" s="1" t="s">
        <v>254</v>
      </c>
      <c r="B2736" s="1">
        <v>21.34</v>
      </c>
      <c r="C2736" s="1">
        <v>24.38</v>
      </c>
      <c r="N2736" s="1" t="s">
        <v>150</v>
      </c>
      <c r="Q2736" s="1">
        <v>0.31</v>
      </c>
      <c r="R2736" s="1">
        <v>4.2524284687499998</v>
      </c>
      <c r="S2736" s="1">
        <v>0</v>
      </c>
    </row>
    <row r="2737" spans="1:19" s="1" customFormat="1" x14ac:dyDescent="0.25">
      <c r="A2737" s="1" t="s">
        <v>254</v>
      </c>
      <c r="B2737" s="1">
        <v>24.38</v>
      </c>
      <c r="C2737" s="1">
        <v>27.43</v>
      </c>
      <c r="N2737" s="1" t="s">
        <v>153</v>
      </c>
      <c r="Q2737" s="1">
        <v>0.81</v>
      </c>
      <c r="R2737" s="1">
        <v>13.607771100000001</v>
      </c>
      <c r="S2737" s="1">
        <v>0.65203903187500001</v>
      </c>
    </row>
    <row r="2738" spans="1:19" s="1" customFormat="1" x14ac:dyDescent="0.25">
      <c r="A2738" s="1" t="s">
        <v>254</v>
      </c>
      <c r="B2738" s="1">
        <v>27.43</v>
      </c>
      <c r="C2738" s="1">
        <v>30.48</v>
      </c>
      <c r="N2738" s="1" t="s">
        <v>153</v>
      </c>
      <c r="Q2738" s="1">
        <v>1.1100000000000001</v>
      </c>
      <c r="R2738" s="1">
        <v>28.633018356250002</v>
      </c>
      <c r="S2738" s="1">
        <v>0.62368950874999995</v>
      </c>
    </row>
    <row r="2739" spans="1:19" s="1" customFormat="1" x14ac:dyDescent="0.25">
      <c r="A2739" s="1" t="s">
        <v>254</v>
      </c>
      <c r="B2739" s="1">
        <v>30.48</v>
      </c>
      <c r="C2739" s="1">
        <v>33.53</v>
      </c>
      <c r="N2739" s="1" t="s">
        <v>153</v>
      </c>
      <c r="Q2739" s="1">
        <v>2.5099999999999998</v>
      </c>
      <c r="R2739" s="1">
        <v>30.617484975000004</v>
      </c>
      <c r="S2739" s="1">
        <v>1.0205828324999999</v>
      </c>
    </row>
    <row r="2740" spans="1:19" s="1" customFormat="1" x14ac:dyDescent="0.25">
      <c r="A2740" s="1" t="s">
        <v>254</v>
      </c>
      <c r="B2740" s="1">
        <v>33.53</v>
      </c>
      <c r="C2740" s="1">
        <v>36.58</v>
      </c>
      <c r="N2740" s="1" t="s">
        <v>153</v>
      </c>
      <c r="Q2740" s="1">
        <v>2</v>
      </c>
      <c r="R2740" s="1">
        <v>9.0718474000000011</v>
      </c>
      <c r="S2740" s="1">
        <v>0.96388378625000015</v>
      </c>
    </row>
    <row r="2741" spans="1:19" s="1" customFormat="1" x14ac:dyDescent="0.25">
      <c r="A2741" s="1" t="s">
        <v>254</v>
      </c>
      <c r="B2741" s="1">
        <v>36.58</v>
      </c>
      <c r="C2741" s="1">
        <v>39.01</v>
      </c>
      <c r="N2741" s="1" t="s">
        <v>153</v>
      </c>
      <c r="Q2741" s="1">
        <v>1.42</v>
      </c>
      <c r="R2741" s="1">
        <v>7.0873807812500003</v>
      </c>
      <c r="S2741" s="1">
        <v>0.79378664750000005</v>
      </c>
    </row>
    <row r="2742" spans="1:19" s="1" customFormat="1" x14ac:dyDescent="0.25">
      <c r="A2742" s="1" t="s">
        <v>254</v>
      </c>
      <c r="B2742" s="1">
        <v>39.01</v>
      </c>
      <c r="C2742" s="1">
        <v>42.06</v>
      </c>
      <c r="N2742" s="1" t="s">
        <v>153</v>
      </c>
      <c r="Q2742" s="1">
        <v>2.74</v>
      </c>
      <c r="R2742" s="1">
        <v>24.380589887500001</v>
      </c>
      <c r="S2742" s="1">
        <v>0.19844666187500001</v>
      </c>
    </row>
    <row r="2743" spans="1:19" s="1" customFormat="1" x14ac:dyDescent="0.25">
      <c r="A2743" s="1" t="s">
        <v>254</v>
      </c>
      <c r="B2743" s="1">
        <v>42.06</v>
      </c>
      <c r="C2743" s="1">
        <v>44.2</v>
      </c>
      <c r="N2743" s="1" t="s">
        <v>153</v>
      </c>
      <c r="Q2743" s="1">
        <v>2.89</v>
      </c>
      <c r="R2743" s="1">
        <v>18.143694800000002</v>
      </c>
      <c r="S2743" s="1">
        <v>1.19067997125</v>
      </c>
    </row>
    <row r="2744" spans="1:19" s="1" customFormat="1" x14ac:dyDescent="0.25">
      <c r="A2744" s="1" t="s">
        <v>254</v>
      </c>
      <c r="B2744" s="1">
        <v>44.2</v>
      </c>
      <c r="C2744" s="1">
        <v>49.07</v>
      </c>
      <c r="N2744" s="1" t="s">
        <v>153</v>
      </c>
      <c r="Q2744" s="1">
        <v>2.74</v>
      </c>
      <c r="R2744" s="1">
        <v>18.143694800000002</v>
      </c>
      <c r="S2744" s="1">
        <v>0.31184475437499998</v>
      </c>
    </row>
    <row r="2745" spans="1:19" s="1" customFormat="1" x14ac:dyDescent="0.25">
      <c r="A2745" s="1" t="s">
        <v>254</v>
      </c>
      <c r="B2745" s="1">
        <v>49.07</v>
      </c>
      <c r="C2745" s="1">
        <v>51.82</v>
      </c>
      <c r="N2745" s="1" t="s">
        <v>55</v>
      </c>
      <c r="Q2745" s="1">
        <v>0.21</v>
      </c>
      <c r="R2745" s="1">
        <v>3.6854380062500001</v>
      </c>
      <c r="S2745" s="1">
        <v>0</v>
      </c>
    </row>
    <row r="2746" spans="1:19" s="1" customFormat="1" x14ac:dyDescent="0.25">
      <c r="A2746" s="1" t="s">
        <v>255</v>
      </c>
      <c r="B2746" s="1">
        <v>0</v>
      </c>
      <c r="C2746" s="1">
        <v>3.35</v>
      </c>
      <c r="N2746" s="1" t="s">
        <v>150</v>
      </c>
      <c r="Q2746" s="1">
        <v>0.2</v>
      </c>
      <c r="R2746" s="1">
        <v>1.7009713875000001</v>
      </c>
      <c r="S2746" s="1">
        <v>0</v>
      </c>
    </row>
    <row r="2747" spans="1:19" s="1" customFormat="1" x14ac:dyDescent="0.25">
      <c r="A2747" s="1" t="s">
        <v>255</v>
      </c>
      <c r="B2747" s="1">
        <v>3.35</v>
      </c>
      <c r="C2747" s="1">
        <v>6.4</v>
      </c>
      <c r="N2747" s="1" t="s">
        <v>150</v>
      </c>
      <c r="Q2747" s="1">
        <v>0.12</v>
      </c>
      <c r="R2747" s="1">
        <v>1.1339809250000001</v>
      </c>
      <c r="S2747" s="1">
        <v>0</v>
      </c>
    </row>
    <row r="2748" spans="1:19" s="1" customFormat="1" x14ac:dyDescent="0.25">
      <c r="A2748" s="1" t="s">
        <v>255</v>
      </c>
      <c r="B2748" s="1">
        <v>6.4</v>
      </c>
      <c r="C2748" s="1">
        <v>9.14</v>
      </c>
      <c r="N2748" s="1" t="s">
        <v>150</v>
      </c>
      <c r="Q2748" s="1">
        <v>0.06</v>
      </c>
      <c r="R2748" s="1">
        <v>1.9844666187500002</v>
      </c>
      <c r="S2748" s="1">
        <v>0</v>
      </c>
    </row>
    <row r="2749" spans="1:19" s="1" customFormat="1" x14ac:dyDescent="0.25">
      <c r="A2749" s="1" t="s">
        <v>255</v>
      </c>
      <c r="B2749" s="1">
        <v>9.14</v>
      </c>
      <c r="C2749" s="1">
        <v>10.67</v>
      </c>
      <c r="N2749" s="1" t="s">
        <v>150</v>
      </c>
      <c r="Q2749" s="1">
        <v>0.06</v>
      </c>
      <c r="R2749" s="1">
        <v>2.8349523125000005</v>
      </c>
      <c r="S2749" s="1">
        <v>0.14174761562500002</v>
      </c>
    </row>
    <row r="2750" spans="1:19" s="1" customFormat="1" x14ac:dyDescent="0.25">
      <c r="A2750" s="1" t="s">
        <v>255</v>
      </c>
      <c r="B2750" s="1">
        <v>10.67</v>
      </c>
      <c r="C2750" s="1">
        <v>12.19</v>
      </c>
      <c r="N2750" s="1" t="s">
        <v>150</v>
      </c>
      <c r="Q2750" s="1">
        <v>0.06</v>
      </c>
      <c r="R2750" s="1">
        <v>1.4174761562500002</v>
      </c>
      <c r="S2750" s="1">
        <v>0</v>
      </c>
    </row>
    <row r="2751" spans="1:19" s="1" customFormat="1" x14ac:dyDescent="0.25">
      <c r="A2751" s="1" t="s">
        <v>255</v>
      </c>
      <c r="B2751" s="1">
        <v>12.19</v>
      </c>
      <c r="C2751" s="1">
        <v>13.72</v>
      </c>
      <c r="N2751" s="1" t="s">
        <v>55</v>
      </c>
      <c r="Q2751" s="1">
        <v>0.06</v>
      </c>
      <c r="R2751" s="1">
        <v>0</v>
      </c>
      <c r="S2751" s="1">
        <v>0</v>
      </c>
    </row>
    <row r="2752" spans="1:19" s="1" customFormat="1" x14ac:dyDescent="0.25">
      <c r="A2752" s="1" t="s">
        <v>256</v>
      </c>
      <c r="B2752" s="1">
        <v>12.19</v>
      </c>
      <c r="C2752" s="1">
        <v>13.72</v>
      </c>
      <c r="N2752" s="1" t="s">
        <v>150</v>
      </c>
      <c r="Q2752" s="1">
        <v>0.42</v>
      </c>
      <c r="R2752" s="1">
        <v>10.48932355625</v>
      </c>
      <c r="S2752" s="1">
        <v>0.42524284687500002</v>
      </c>
    </row>
    <row r="2753" spans="1:19" s="1" customFormat="1" x14ac:dyDescent="0.25">
      <c r="A2753" s="1" t="s">
        <v>256</v>
      </c>
      <c r="B2753" s="1">
        <v>13.72</v>
      </c>
      <c r="C2753" s="1">
        <v>16.760000000000002</v>
      </c>
      <c r="N2753" s="1" t="s">
        <v>153</v>
      </c>
      <c r="Q2753" s="1">
        <v>0.66</v>
      </c>
      <c r="R2753" s="1">
        <v>8.5048569374999996</v>
      </c>
      <c r="S2753" s="1">
        <v>0.14174761562500002</v>
      </c>
    </row>
    <row r="2754" spans="1:19" s="1" customFormat="1" x14ac:dyDescent="0.25">
      <c r="A2754" s="1" t="s">
        <v>256</v>
      </c>
      <c r="B2754" s="1">
        <v>16.760000000000002</v>
      </c>
      <c r="C2754" s="1">
        <v>18.29</v>
      </c>
      <c r="N2754" s="1" t="s">
        <v>153</v>
      </c>
      <c r="Q2754" s="1">
        <v>1.0900000000000001</v>
      </c>
      <c r="R2754" s="1">
        <v>31.184475437500005</v>
      </c>
      <c r="S2754" s="1">
        <v>0.14174761562500002</v>
      </c>
    </row>
    <row r="2755" spans="1:19" s="1" customFormat="1" x14ac:dyDescent="0.25">
      <c r="A2755" s="1" t="s">
        <v>256</v>
      </c>
      <c r="B2755" s="1">
        <v>18.29</v>
      </c>
      <c r="C2755" s="1">
        <v>19.809999999999999</v>
      </c>
      <c r="N2755" s="1" t="s">
        <v>153</v>
      </c>
      <c r="Q2755" s="1">
        <v>0.62</v>
      </c>
      <c r="R2755" s="1">
        <v>38.838846681250004</v>
      </c>
      <c r="S2755" s="1">
        <v>0.73708760124999995</v>
      </c>
    </row>
    <row r="2756" spans="1:19" s="1" customFormat="1" x14ac:dyDescent="0.25">
      <c r="A2756" s="1" t="s">
        <v>256</v>
      </c>
      <c r="B2756" s="1">
        <v>19.809999999999999</v>
      </c>
      <c r="C2756" s="1">
        <v>21.34</v>
      </c>
      <c r="N2756" s="1" t="s">
        <v>153</v>
      </c>
      <c r="Q2756" s="1">
        <v>0.47</v>
      </c>
      <c r="R2756" s="1">
        <v>44.792246537500006</v>
      </c>
      <c r="S2756" s="1">
        <v>0.53864093937500002</v>
      </c>
    </row>
    <row r="2757" spans="1:19" s="1" customFormat="1" x14ac:dyDescent="0.25">
      <c r="A2757" s="1" t="s">
        <v>256</v>
      </c>
      <c r="B2757" s="1">
        <v>21.34</v>
      </c>
      <c r="C2757" s="1">
        <v>22.86</v>
      </c>
      <c r="N2757" s="1" t="s">
        <v>153</v>
      </c>
      <c r="Q2757" s="1">
        <v>0.66</v>
      </c>
      <c r="R2757" s="1">
        <v>49.328170237500004</v>
      </c>
      <c r="S2757" s="1">
        <v>0.45359237000000002</v>
      </c>
    </row>
    <row r="2758" spans="1:19" s="1" customFormat="1" x14ac:dyDescent="0.25">
      <c r="A2758" s="1" t="s">
        <v>256</v>
      </c>
      <c r="B2758" s="1">
        <v>22.86</v>
      </c>
      <c r="C2758" s="1">
        <v>24.38</v>
      </c>
      <c r="N2758" s="1" t="s">
        <v>153</v>
      </c>
      <c r="Q2758" s="1">
        <v>2.16</v>
      </c>
      <c r="R2758" s="1">
        <v>26.932046968750001</v>
      </c>
      <c r="S2758" s="1">
        <v>0.51029141624999996</v>
      </c>
    </row>
    <row r="2759" spans="1:19" s="1" customFormat="1" x14ac:dyDescent="0.25">
      <c r="A2759" s="1" t="s">
        <v>256</v>
      </c>
      <c r="B2759" s="1">
        <v>24.38</v>
      </c>
      <c r="C2759" s="1">
        <v>25.91</v>
      </c>
      <c r="N2759" s="1" t="s">
        <v>153</v>
      </c>
      <c r="Q2759" s="1">
        <v>1.99</v>
      </c>
      <c r="R2759" s="1">
        <v>22.963113731250001</v>
      </c>
      <c r="S2759" s="1">
        <v>0.65203903187500001</v>
      </c>
    </row>
    <row r="2760" spans="1:19" s="1" customFormat="1" x14ac:dyDescent="0.25">
      <c r="A2760" s="1" t="s">
        <v>256</v>
      </c>
      <c r="B2760" s="1">
        <v>25.91</v>
      </c>
      <c r="C2760" s="1">
        <v>27.43</v>
      </c>
      <c r="N2760" s="1" t="s">
        <v>153</v>
      </c>
      <c r="Q2760" s="1">
        <v>3.69</v>
      </c>
      <c r="R2760" s="1">
        <v>3.6854380062500001</v>
      </c>
      <c r="S2760" s="1">
        <v>0.79378664750000005</v>
      </c>
    </row>
    <row r="2761" spans="1:19" s="1" customFormat="1" x14ac:dyDescent="0.25">
      <c r="A2761" s="1" t="s">
        <v>256</v>
      </c>
      <c r="B2761" s="1">
        <v>27.43</v>
      </c>
      <c r="C2761" s="1">
        <v>28.96</v>
      </c>
      <c r="N2761" s="1" t="s">
        <v>153</v>
      </c>
      <c r="Q2761" s="1">
        <v>2.11</v>
      </c>
      <c r="R2761" s="1">
        <v>6.2368950875000007</v>
      </c>
      <c r="S2761" s="1">
        <v>1.219029494375</v>
      </c>
    </row>
    <row r="2762" spans="1:19" s="1" customFormat="1" x14ac:dyDescent="0.25">
      <c r="A2762" s="1" t="s">
        <v>256</v>
      </c>
      <c r="B2762" s="1">
        <v>28.96</v>
      </c>
      <c r="C2762" s="1">
        <v>30.48</v>
      </c>
      <c r="N2762" s="1" t="s">
        <v>153</v>
      </c>
      <c r="Q2762" s="1">
        <v>0.7</v>
      </c>
      <c r="R2762" s="1">
        <v>2.2679618500000003</v>
      </c>
      <c r="S2762" s="1">
        <v>0.22679618500000001</v>
      </c>
    </row>
    <row r="2763" spans="1:19" s="1" customFormat="1" x14ac:dyDescent="0.25">
      <c r="A2763" s="1" t="s">
        <v>256</v>
      </c>
      <c r="B2763" s="1">
        <v>30.48</v>
      </c>
      <c r="C2763" s="1">
        <v>32.92</v>
      </c>
      <c r="N2763" s="1" t="s">
        <v>55</v>
      </c>
      <c r="Q2763" s="1">
        <v>7.0000000000000007E-2</v>
      </c>
      <c r="R2763" s="1">
        <v>0.85048569375000005</v>
      </c>
      <c r="S2763" s="1">
        <v>0.14174761562500002</v>
      </c>
    </row>
    <row r="2764" spans="1:19" s="1" customFormat="1" x14ac:dyDescent="0.25">
      <c r="A2764" s="1" t="s">
        <v>257</v>
      </c>
      <c r="B2764" s="1">
        <v>0</v>
      </c>
      <c r="C2764" s="1">
        <v>3.05</v>
      </c>
      <c r="N2764" s="1" t="s">
        <v>150</v>
      </c>
      <c r="Q2764" s="1">
        <v>0.28999999999999998</v>
      </c>
      <c r="R2764" s="1">
        <v>4.8194189312500004</v>
      </c>
      <c r="S2764" s="1">
        <v>0.14174761562500002</v>
      </c>
    </row>
    <row r="2765" spans="1:19" s="1" customFormat="1" x14ac:dyDescent="0.25">
      <c r="A2765" s="1" t="s">
        <v>257</v>
      </c>
      <c r="B2765" s="1">
        <v>3.05</v>
      </c>
      <c r="C2765" s="1">
        <v>6.1</v>
      </c>
      <c r="N2765" s="1" t="s">
        <v>150</v>
      </c>
      <c r="Q2765" s="1">
        <v>0.4</v>
      </c>
      <c r="R2765" s="1">
        <v>14.741752025</v>
      </c>
      <c r="S2765" s="1">
        <v>0</v>
      </c>
    </row>
    <row r="2766" spans="1:19" s="1" customFormat="1" x14ac:dyDescent="0.25">
      <c r="A2766" s="1" t="s">
        <v>257</v>
      </c>
      <c r="B2766" s="1">
        <v>6.1</v>
      </c>
      <c r="C2766" s="1">
        <v>9.14</v>
      </c>
      <c r="N2766" s="1" t="s">
        <v>150</v>
      </c>
      <c r="Q2766" s="1">
        <v>0.32</v>
      </c>
      <c r="R2766" s="1">
        <v>6.2368950875000007</v>
      </c>
      <c r="S2766" s="1">
        <v>0.17009713875000002</v>
      </c>
    </row>
    <row r="2767" spans="1:19" s="1" customFormat="1" x14ac:dyDescent="0.25">
      <c r="A2767" s="1" t="s">
        <v>257</v>
      </c>
      <c r="B2767" s="1">
        <v>9.14</v>
      </c>
      <c r="C2767" s="1">
        <v>12.19</v>
      </c>
      <c r="N2767" s="1" t="s">
        <v>150</v>
      </c>
      <c r="Q2767" s="1">
        <v>0.22</v>
      </c>
      <c r="R2767" s="1">
        <v>1.9844666187500002</v>
      </c>
      <c r="S2767" s="1">
        <v>0</v>
      </c>
    </row>
    <row r="2768" spans="1:19" s="1" customFormat="1" x14ac:dyDescent="0.25">
      <c r="A2768" s="1" t="s">
        <v>257</v>
      </c>
      <c r="B2768" s="1">
        <v>12.19</v>
      </c>
      <c r="C2768" s="1">
        <v>13.41</v>
      </c>
      <c r="N2768" s="1" t="s">
        <v>150</v>
      </c>
      <c r="Q2768" s="1">
        <v>0.22</v>
      </c>
      <c r="R2768" s="1">
        <v>3.1184475437500003</v>
      </c>
      <c r="S2768" s="1">
        <v>0.14174761562500002</v>
      </c>
    </row>
    <row r="2769" spans="1:19" s="1" customFormat="1" x14ac:dyDescent="0.25">
      <c r="A2769" s="1" t="s">
        <v>257</v>
      </c>
      <c r="B2769" s="1">
        <v>13.41</v>
      </c>
      <c r="C2769" s="1">
        <v>15.24</v>
      </c>
      <c r="N2769" s="1" t="s">
        <v>150</v>
      </c>
      <c r="Q2769" s="1">
        <v>0.47</v>
      </c>
      <c r="R2769" s="1">
        <v>2.2679618500000003</v>
      </c>
      <c r="S2769" s="1">
        <v>0.19844666187500001</v>
      </c>
    </row>
    <row r="2770" spans="1:19" s="1" customFormat="1" x14ac:dyDescent="0.25">
      <c r="A2770" s="1" t="s">
        <v>257</v>
      </c>
      <c r="B2770" s="1">
        <v>15.24</v>
      </c>
      <c r="C2770" s="1">
        <v>16.760000000000002</v>
      </c>
      <c r="N2770" s="1" t="s">
        <v>150</v>
      </c>
      <c r="Q2770" s="1">
        <v>0.5</v>
      </c>
      <c r="R2770" s="1">
        <v>9.3553426312500001</v>
      </c>
      <c r="S2770" s="1">
        <v>0</v>
      </c>
    </row>
    <row r="2771" spans="1:19" s="1" customFormat="1" x14ac:dyDescent="0.25">
      <c r="A2771" s="1" t="s">
        <v>257</v>
      </c>
      <c r="B2771" s="1">
        <v>16.760000000000002</v>
      </c>
      <c r="C2771" s="1">
        <v>18.29</v>
      </c>
      <c r="N2771" s="1" t="s">
        <v>150</v>
      </c>
      <c r="Q2771" s="1">
        <v>0.27</v>
      </c>
      <c r="R2771" s="1">
        <v>14.458256793750001</v>
      </c>
      <c r="S2771" s="1">
        <v>0.62368950874999995</v>
      </c>
    </row>
    <row r="2772" spans="1:19" s="1" customFormat="1" x14ac:dyDescent="0.25">
      <c r="A2772" s="1" t="s">
        <v>257</v>
      </c>
      <c r="B2772" s="1">
        <v>18.29</v>
      </c>
      <c r="C2772" s="1">
        <v>19.809999999999999</v>
      </c>
      <c r="N2772" s="1" t="s">
        <v>153</v>
      </c>
      <c r="Q2772" s="1">
        <v>1.86</v>
      </c>
      <c r="R2772" s="1">
        <v>13.607771100000001</v>
      </c>
      <c r="S2772" s="1">
        <v>0.39689332375000003</v>
      </c>
    </row>
    <row r="2773" spans="1:19" s="1" customFormat="1" x14ac:dyDescent="0.25">
      <c r="A2773" s="1" t="s">
        <v>257</v>
      </c>
      <c r="B2773" s="1">
        <v>19.809999999999999</v>
      </c>
      <c r="C2773" s="1">
        <v>21.34</v>
      </c>
      <c r="N2773" s="1" t="s">
        <v>153</v>
      </c>
      <c r="Q2773" s="1">
        <v>1.49</v>
      </c>
      <c r="R2773" s="1">
        <v>3.4019427750000002</v>
      </c>
      <c r="S2773" s="1">
        <v>0.14174761562500002</v>
      </c>
    </row>
    <row r="2774" spans="1:19" s="1" customFormat="1" x14ac:dyDescent="0.25">
      <c r="A2774" s="1" t="s">
        <v>257</v>
      </c>
      <c r="B2774" s="1">
        <v>21.34</v>
      </c>
      <c r="C2774" s="1">
        <v>22.86</v>
      </c>
      <c r="N2774" s="1" t="s">
        <v>153</v>
      </c>
      <c r="Q2774" s="1">
        <v>2.17</v>
      </c>
      <c r="R2774" s="1">
        <v>3.9689332375000004</v>
      </c>
      <c r="S2774" s="1">
        <v>0.99223330937500009</v>
      </c>
    </row>
    <row r="2775" spans="1:19" s="1" customFormat="1" x14ac:dyDescent="0.25">
      <c r="A2775" s="1" t="s">
        <v>257</v>
      </c>
      <c r="B2775" s="1">
        <v>22.86</v>
      </c>
      <c r="C2775" s="1">
        <v>24.38</v>
      </c>
      <c r="N2775" s="1" t="s">
        <v>153</v>
      </c>
      <c r="Q2775" s="1">
        <v>2.2200000000000002</v>
      </c>
      <c r="R2775" s="1">
        <v>7.6543712437500009</v>
      </c>
      <c r="S2775" s="1">
        <v>0.42524284687500002</v>
      </c>
    </row>
    <row r="2776" spans="1:19" s="1" customFormat="1" x14ac:dyDescent="0.25">
      <c r="A2776" s="1" t="s">
        <v>257</v>
      </c>
      <c r="B2776" s="1">
        <v>24.38</v>
      </c>
      <c r="C2776" s="1">
        <v>25.91</v>
      </c>
      <c r="N2776" s="1" t="s">
        <v>153</v>
      </c>
      <c r="Q2776" s="1">
        <v>1.95</v>
      </c>
      <c r="R2776" s="1">
        <v>6.5203903187500005</v>
      </c>
      <c r="S2776" s="1">
        <v>0.42524284687500002</v>
      </c>
    </row>
    <row r="2777" spans="1:19" s="1" customFormat="1" x14ac:dyDescent="0.25">
      <c r="A2777" s="1" t="s">
        <v>257</v>
      </c>
      <c r="B2777" s="1">
        <v>25.91</v>
      </c>
      <c r="C2777" s="1">
        <v>27.43</v>
      </c>
      <c r="N2777" s="1" t="s">
        <v>153</v>
      </c>
      <c r="Q2777" s="1">
        <v>0.94</v>
      </c>
      <c r="R2777" s="1">
        <v>3.4019427750000002</v>
      </c>
      <c r="S2777" s="1">
        <v>0.45359237000000002</v>
      </c>
    </row>
    <row r="2778" spans="1:19" s="1" customFormat="1" x14ac:dyDescent="0.25">
      <c r="A2778" s="1" t="s">
        <v>257</v>
      </c>
      <c r="B2778" s="1">
        <v>27.43</v>
      </c>
      <c r="C2778" s="1">
        <v>30.48</v>
      </c>
      <c r="N2778" s="1" t="s">
        <v>153</v>
      </c>
      <c r="Q2778" s="1">
        <v>0.35</v>
      </c>
      <c r="R2778" s="1">
        <v>7.3708760125000001</v>
      </c>
      <c r="S2778" s="1">
        <v>0</v>
      </c>
    </row>
    <row r="2779" spans="1:19" s="1" customFormat="1" x14ac:dyDescent="0.25">
      <c r="A2779" s="1" t="s">
        <v>258</v>
      </c>
      <c r="B2779" s="1">
        <v>0</v>
      </c>
      <c r="C2779" s="1">
        <v>3.05</v>
      </c>
      <c r="N2779" s="1" t="s">
        <v>150</v>
      </c>
      <c r="Q2779" s="1">
        <v>0.34</v>
      </c>
      <c r="R2779" s="1">
        <v>3.1184475437500003</v>
      </c>
      <c r="S2779" s="1">
        <v>0</v>
      </c>
    </row>
    <row r="2780" spans="1:19" s="1" customFormat="1" x14ac:dyDescent="0.25">
      <c r="A2780" s="1" t="s">
        <v>258</v>
      </c>
      <c r="B2780" s="1">
        <v>3.05</v>
      </c>
      <c r="C2780" s="1">
        <v>6.1</v>
      </c>
      <c r="N2780" s="1" t="s">
        <v>150</v>
      </c>
      <c r="Q2780" s="1">
        <v>0.77</v>
      </c>
      <c r="R2780" s="1">
        <v>32.885446825000002</v>
      </c>
      <c r="S2780" s="1">
        <v>0.48194189312500008</v>
      </c>
    </row>
    <row r="2781" spans="1:19" s="1" customFormat="1" x14ac:dyDescent="0.25">
      <c r="A2781" s="1" t="s">
        <v>258</v>
      </c>
      <c r="B2781" s="1">
        <v>6.1</v>
      </c>
      <c r="C2781" s="1">
        <v>9.14</v>
      </c>
      <c r="N2781" s="1" t="s">
        <v>150</v>
      </c>
      <c r="Q2781" s="1">
        <v>0.61</v>
      </c>
      <c r="R2781" s="1">
        <v>27.215542200000002</v>
      </c>
      <c r="S2781" s="1">
        <v>0.36854380062499997</v>
      </c>
    </row>
    <row r="2782" spans="1:19" s="1" customFormat="1" x14ac:dyDescent="0.25">
      <c r="A2782" s="1" t="s">
        <v>258</v>
      </c>
      <c r="B2782" s="1">
        <v>9.14</v>
      </c>
      <c r="C2782" s="1">
        <v>12.19</v>
      </c>
      <c r="N2782" s="1" t="s">
        <v>150</v>
      </c>
      <c r="Q2782" s="1">
        <v>0.54</v>
      </c>
      <c r="R2782" s="1">
        <v>10.48932355625</v>
      </c>
      <c r="S2782" s="1">
        <v>0.14174761562500002</v>
      </c>
    </row>
    <row r="2783" spans="1:19" s="1" customFormat="1" x14ac:dyDescent="0.25">
      <c r="A2783" s="1" t="s">
        <v>258</v>
      </c>
      <c r="B2783" s="1">
        <v>12.19</v>
      </c>
      <c r="C2783" s="1">
        <v>15.24</v>
      </c>
      <c r="N2783" s="1" t="s">
        <v>150</v>
      </c>
      <c r="Q2783" s="1">
        <v>0.46</v>
      </c>
      <c r="R2783" s="1">
        <v>3.6854380062500001</v>
      </c>
      <c r="S2783" s="1">
        <v>0</v>
      </c>
    </row>
    <row r="2784" spans="1:19" s="1" customFormat="1" x14ac:dyDescent="0.25">
      <c r="A2784" s="1" t="s">
        <v>258</v>
      </c>
      <c r="B2784" s="1">
        <v>15.24</v>
      </c>
      <c r="C2784" s="1">
        <v>16.760000000000002</v>
      </c>
      <c r="N2784" s="1" t="s">
        <v>150</v>
      </c>
      <c r="Q2784" s="1">
        <v>0.39</v>
      </c>
      <c r="R2784" s="1">
        <v>1.4174761562500002</v>
      </c>
      <c r="S2784" s="1">
        <v>0.19844666187500001</v>
      </c>
    </row>
    <row r="2785" spans="1:19" s="1" customFormat="1" x14ac:dyDescent="0.25">
      <c r="A2785" s="1" t="s">
        <v>258</v>
      </c>
      <c r="B2785" s="1">
        <v>16.760000000000002</v>
      </c>
      <c r="C2785" s="1">
        <v>18.29</v>
      </c>
      <c r="N2785" s="1" t="s">
        <v>150</v>
      </c>
      <c r="Q2785" s="1">
        <v>0.81</v>
      </c>
      <c r="R2785" s="1">
        <v>1.9844666187500002</v>
      </c>
      <c r="S2785" s="1">
        <v>0.14174761562500002</v>
      </c>
    </row>
    <row r="2786" spans="1:19" s="1" customFormat="1" x14ac:dyDescent="0.25">
      <c r="A2786" s="1" t="s">
        <v>258</v>
      </c>
      <c r="B2786" s="1">
        <v>18.29</v>
      </c>
      <c r="C2786" s="1">
        <v>19.809999999999999</v>
      </c>
      <c r="N2786" s="1" t="s">
        <v>150</v>
      </c>
      <c r="Q2786" s="1">
        <v>0.67</v>
      </c>
      <c r="R2786" s="1">
        <v>1.4174761562500002</v>
      </c>
      <c r="S2786" s="1">
        <v>0.14174761562500002</v>
      </c>
    </row>
    <row r="2787" spans="1:19" s="1" customFormat="1" x14ac:dyDescent="0.25">
      <c r="A2787" s="1" t="s">
        <v>258</v>
      </c>
      <c r="B2787" s="1">
        <v>19.809999999999999</v>
      </c>
      <c r="C2787" s="1">
        <v>21.34</v>
      </c>
      <c r="N2787" s="1" t="s">
        <v>150</v>
      </c>
      <c r="Q2787" s="1">
        <v>0.72</v>
      </c>
      <c r="R2787" s="1">
        <v>3.6854380062500001</v>
      </c>
      <c r="S2787" s="1">
        <v>0.22679618500000001</v>
      </c>
    </row>
    <row r="2788" spans="1:19" s="1" customFormat="1" x14ac:dyDescent="0.25">
      <c r="A2788" s="1" t="s">
        <v>258</v>
      </c>
      <c r="B2788" s="1">
        <v>21.34</v>
      </c>
      <c r="C2788" s="1">
        <v>22.86</v>
      </c>
      <c r="N2788" s="1" t="s">
        <v>153</v>
      </c>
      <c r="Q2788" s="1">
        <v>3.4</v>
      </c>
      <c r="R2788" s="1">
        <v>9.3553426312500001</v>
      </c>
      <c r="S2788" s="1">
        <v>0.79378664750000005</v>
      </c>
    </row>
    <row r="2789" spans="1:19" s="1" customFormat="1" x14ac:dyDescent="0.25">
      <c r="A2789" s="1" t="s">
        <v>258</v>
      </c>
      <c r="B2789" s="1">
        <v>22.86</v>
      </c>
      <c r="C2789" s="1">
        <v>24.38</v>
      </c>
      <c r="N2789" s="1" t="s">
        <v>153</v>
      </c>
      <c r="Q2789" s="1">
        <v>1.25</v>
      </c>
      <c r="R2789" s="1">
        <v>5.3864093937500002</v>
      </c>
      <c r="S2789" s="1">
        <v>0.73708760124999995</v>
      </c>
    </row>
    <row r="2790" spans="1:19" s="1" customFormat="1" x14ac:dyDescent="0.25">
      <c r="A2790" s="1" t="s">
        <v>258</v>
      </c>
      <c r="B2790" s="1">
        <v>24.38</v>
      </c>
      <c r="C2790" s="1">
        <v>25.91</v>
      </c>
      <c r="N2790" s="1" t="s">
        <v>153</v>
      </c>
      <c r="Q2790" s="1">
        <v>1.67</v>
      </c>
      <c r="R2790" s="1">
        <v>6.8038855500000004</v>
      </c>
      <c r="S2790" s="1">
        <v>0.45359237000000002</v>
      </c>
    </row>
    <row r="2791" spans="1:19" s="1" customFormat="1" x14ac:dyDescent="0.25">
      <c r="A2791" s="1" t="s">
        <v>258</v>
      </c>
      <c r="B2791" s="1">
        <v>25.91</v>
      </c>
      <c r="C2791" s="1">
        <v>27.43</v>
      </c>
      <c r="N2791" s="1" t="s">
        <v>153</v>
      </c>
      <c r="Q2791" s="1">
        <v>2.85</v>
      </c>
      <c r="R2791" s="1">
        <v>9.6388378625000009</v>
      </c>
      <c r="S2791" s="1">
        <v>0.62368950874999995</v>
      </c>
    </row>
    <row r="2792" spans="1:19" s="1" customFormat="1" x14ac:dyDescent="0.25">
      <c r="A2792" s="1" t="s">
        <v>258</v>
      </c>
      <c r="B2792" s="1">
        <v>27.43</v>
      </c>
      <c r="C2792" s="1">
        <v>28.96</v>
      </c>
      <c r="N2792" s="1" t="s">
        <v>153</v>
      </c>
      <c r="Q2792" s="1">
        <v>2.0499999999999998</v>
      </c>
      <c r="R2792" s="1">
        <v>11.056314018750001</v>
      </c>
      <c r="S2792" s="1">
        <v>0.45359237000000002</v>
      </c>
    </row>
    <row r="2793" spans="1:19" s="1" customFormat="1" x14ac:dyDescent="0.25">
      <c r="A2793" s="1" t="s">
        <v>258</v>
      </c>
      <c r="B2793" s="1">
        <v>28.96</v>
      </c>
      <c r="C2793" s="1">
        <v>30.48</v>
      </c>
      <c r="N2793" s="1" t="s">
        <v>153</v>
      </c>
      <c r="Q2793" s="1">
        <v>1.0900000000000001</v>
      </c>
      <c r="R2793" s="1">
        <v>16.15922818125</v>
      </c>
      <c r="S2793" s="1">
        <v>0.56699046250000007</v>
      </c>
    </row>
    <row r="2794" spans="1:19" s="1" customFormat="1" x14ac:dyDescent="0.25">
      <c r="A2794" s="1" t="s">
        <v>258</v>
      </c>
      <c r="B2794" s="1">
        <v>30.48</v>
      </c>
      <c r="C2794" s="1">
        <v>32</v>
      </c>
      <c r="N2794" s="1" t="s">
        <v>153</v>
      </c>
      <c r="Q2794" s="1">
        <v>1.47</v>
      </c>
      <c r="R2794" s="1">
        <v>37.988360987500002</v>
      </c>
      <c r="S2794" s="1">
        <v>0.70873807812500011</v>
      </c>
    </row>
    <row r="2795" spans="1:19" s="1" customFormat="1" x14ac:dyDescent="0.25">
      <c r="A2795" s="1" t="s">
        <v>258</v>
      </c>
      <c r="B2795" s="1">
        <v>32</v>
      </c>
      <c r="C2795" s="1">
        <v>33.53</v>
      </c>
      <c r="N2795" s="1" t="s">
        <v>153</v>
      </c>
      <c r="Q2795" s="1">
        <v>0.35</v>
      </c>
      <c r="R2795" s="1">
        <v>4.5359237000000006</v>
      </c>
      <c r="S2795" s="1">
        <v>0.14174761562500002</v>
      </c>
    </row>
    <row r="2796" spans="1:19" s="1" customFormat="1" x14ac:dyDescent="0.25">
      <c r="A2796" s="1" t="s">
        <v>259</v>
      </c>
      <c r="B2796" s="1">
        <v>6.1</v>
      </c>
      <c r="C2796" s="1">
        <v>9.14</v>
      </c>
      <c r="N2796" s="1" t="s">
        <v>150</v>
      </c>
      <c r="Q2796" s="1">
        <v>0.1</v>
      </c>
      <c r="R2796" s="1">
        <v>0</v>
      </c>
      <c r="S2796" s="1">
        <v>0</v>
      </c>
    </row>
    <row r="2797" spans="1:19" s="1" customFormat="1" x14ac:dyDescent="0.25">
      <c r="A2797" s="1" t="s">
        <v>259</v>
      </c>
      <c r="B2797" s="1">
        <v>9.14</v>
      </c>
      <c r="C2797" s="1">
        <v>10.97</v>
      </c>
      <c r="N2797" s="1" t="s">
        <v>150</v>
      </c>
      <c r="Q2797" s="1">
        <v>0.14000000000000001</v>
      </c>
      <c r="R2797" s="1">
        <v>3.9689332375000004</v>
      </c>
      <c r="S2797" s="1">
        <v>0</v>
      </c>
    </row>
    <row r="2798" spans="1:19" s="1" customFormat="1" x14ac:dyDescent="0.25">
      <c r="A2798" s="1" t="s">
        <v>259</v>
      </c>
      <c r="B2798" s="1">
        <v>10.97</v>
      </c>
      <c r="C2798" s="1">
        <v>12.8</v>
      </c>
      <c r="N2798" s="1" t="s">
        <v>150</v>
      </c>
      <c r="Q2798" s="1">
        <v>0.12</v>
      </c>
      <c r="R2798" s="1">
        <v>1.9844666187500002</v>
      </c>
      <c r="S2798" s="1">
        <v>0</v>
      </c>
    </row>
    <row r="2799" spans="1:19" s="1" customFormat="1" x14ac:dyDescent="0.25">
      <c r="A2799" s="1" t="s">
        <v>259</v>
      </c>
      <c r="B2799" s="1">
        <v>12.8</v>
      </c>
      <c r="C2799" s="1">
        <v>15.24</v>
      </c>
      <c r="N2799" s="1" t="s">
        <v>318</v>
      </c>
      <c r="Q2799" s="1">
        <v>0.11</v>
      </c>
      <c r="R2799" s="1">
        <v>0</v>
      </c>
      <c r="S2799" s="1">
        <v>0</v>
      </c>
    </row>
    <row r="2800" spans="1:19" s="1" customFormat="1" x14ac:dyDescent="0.25">
      <c r="A2800" s="1" t="s">
        <v>259</v>
      </c>
      <c r="B2800" s="1">
        <v>15.24</v>
      </c>
      <c r="C2800" s="1">
        <v>16.760000000000002</v>
      </c>
      <c r="N2800" s="1" t="s">
        <v>150</v>
      </c>
      <c r="Q2800" s="1">
        <v>0.2</v>
      </c>
      <c r="R2800" s="1">
        <v>2.2679618500000003</v>
      </c>
      <c r="S2800" s="1">
        <v>0</v>
      </c>
    </row>
    <row r="2801" spans="1:19" s="1" customFormat="1" x14ac:dyDescent="0.25">
      <c r="A2801" s="1" t="s">
        <v>259</v>
      </c>
      <c r="B2801" s="1">
        <v>16.760000000000002</v>
      </c>
      <c r="C2801" s="1">
        <v>19.510000000000002</v>
      </c>
      <c r="N2801" s="1" t="s">
        <v>150</v>
      </c>
      <c r="Q2801" s="1">
        <v>0.09</v>
      </c>
      <c r="R2801" s="1">
        <v>1.4174761562500002</v>
      </c>
      <c r="S2801" s="1">
        <v>0</v>
      </c>
    </row>
    <row r="2802" spans="1:19" s="1" customFormat="1" x14ac:dyDescent="0.25">
      <c r="A2802" s="1" t="s">
        <v>260</v>
      </c>
      <c r="B2802" s="1">
        <v>0</v>
      </c>
      <c r="C2802" s="1">
        <v>2.13</v>
      </c>
      <c r="N2802" s="1" t="s">
        <v>150</v>
      </c>
      <c r="Q2802" s="1">
        <v>0.12</v>
      </c>
      <c r="R2802" s="1">
        <v>11.9067997125</v>
      </c>
      <c r="S2802" s="1">
        <v>0</v>
      </c>
    </row>
    <row r="2803" spans="1:19" s="1" customFormat="1" x14ac:dyDescent="0.25">
      <c r="A2803" s="1" t="s">
        <v>260</v>
      </c>
      <c r="B2803" s="1">
        <v>2.13</v>
      </c>
      <c r="C2803" s="1">
        <v>4.57</v>
      </c>
      <c r="N2803" s="1" t="s">
        <v>150</v>
      </c>
      <c r="Q2803" s="1">
        <v>0.17</v>
      </c>
      <c r="R2803" s="1">
        <v>3.4019427750000002</v>
      </c>
      <c r="S2803" s="1">
        <v>0</v>
      </c>
    </row>
    <row r="2804" spans="1:19" s="1" customFormat="1" x14ac:dyDescent="0.25">
      <c r="A2804" s="1" t="s">
        <v>260</v>
      </c>
      <c r="B2804" s="1">
        <v>4.57</v>
      </c>
      <c r="C2804" s="1">
        <v>7.62</v>
      </c>
      <c r="N2804" s="1" t="s">
        <v>150</v>
      </c>
      <c r="Q2804" s="1">
        <v>0.7</v>
      </c>
      <c r="R2804" s="1">
        <v>7.6543712437500009</v>
      </c>
      <c r="S2804" s="1">
        <v>0</v>
      </c>
    </row>
    <row r="2805" spans="1:19" s="1" customFormat="1" x14ac:dyDescent="0.25">
      <c r="A2805" s="1" t="s">
        <v>260</v>
      </c>
      <c r="B2805" s="1">
        <v>7.62</v>
      </c>
      <c r="C2805" s="1">
        <v>9.75</v>
      </c>
      <c r="N2805" s="1" t="s">
        <v>150</v>
      </c>
      <c r="Q2805" s="1">
        <v>0.34</v>
      </c>
      <c r="R2805" s="1">
        <v>0</v>
      </c>
      <c r="S2805" s="1">
        <v>0</v>
      </c>
    </row>
    <row r="2806" spans="1:19" s="1" customFormat="1" x14ac:dyDescent="0.25">
      <c r="A2806" s="1" t="s">
        <v>260</v>
      </c>
      <c r="B2806" s="1">
        <v>9.75</v>
      </c>
      <c r="C2806" s="1">
        <v>12.8</v>
      </c>
      <c r="N2806" s="1" t="s">
        <v>150</v>
      </c>
      <c r="Q2806" s="1">
        <v>0.01</v>
      </c>
      <c r="R2806" s="1">
        <v>2.5514570812500001</v>
      </c>
      <c r="S2806" s="1">
        <v>0</v>
      </c>
    </row>
    <row r="2807" spans="1:19" s="1" customFormat="1" x14ac:dyDescent="0.25">
      <c r="A2807" s="1" t="s">
        <v>260</v>
      </c>
      <c r="B2807" s="1">
        <v>12.8</v>
      </c>
      <c r="C2807" s="1">
        <v>15.85</v>
      </c>
      <c r="N2807" s="1" t="s">
        <v>150</v>
      </c>
      <c r="Q2807" s="1">
        <v>0.42</v>
      </c>
      <c r="R2807" s="1">
        <v>5.9533998562499999</v>
      </c>
      <c r="S2807" s="1">
        <v>0</v>
      </c>
    </row>
    <row r="2808" spans="1:19" s="1" customFormat="1" x14ac:dyDescent="0.25">
      <c r="A2808" s="1" t="s">
        <v>260</v>
      </c>
      <c r="B2808" s="1">
        <v>15.85</v>
      </c>
      <c r="C2808" s="1">
        <v>18.899999999999999</v>
      </c>
      <c r="N2808" s="1" t="s">
        <v>150</v>
      </c>
      <c r="Q2808" s="1">
        <v>0.24</v>
      </c>
      <c r="R2808" s="1">
        <v>0.56699046250000007</v>
      </c>
      <c r="S2808" s="1">
        <v>0</v>
      </c>
    </row>
    <row r="2809" spans="1:19" s="1" customFormat="1" x14ac:dyDescent="0.25">
      <c r="A2809" s="1" t="s">
        <v>260</v>
      </c>
      <c r="B2809" s="1">
        <v>18.899999999999999</v>
      </c>
      <c r="C2809" s="1">
        <v>21.95</v>
      </c>
      <c r="N2809" s="1" t="s">
        <v>150</v>
      </c>
      <c r="Q2809" s="1">
        <v>0.12</v>
      </c>
      <c r="R2809" s="1">
        <v>2.2679618500000003</v>
      </c>
      <c r="S2809" s="1">
        <v>0</v>
      </c>
    </row>
    <row r="2810" spans="1:19" s="1" customFormat="1" x14ac:dyDescent="0.25">
      <c r="A2810" s="1" t="s">
        <v>260</v>
      </c>
      <c r="B2810" s="1">
        <v>21.95</v>
      </c>
      <c r="C2810" s="1">
        <v>24.99</v>
      </c>
      <c r="N2810" s="1" t="s">
        <v>150</v>
      </c>
      <c r="Q2810" s="1">
        <v>0.09</v>
      </c>
      <c r="R2810" s="1">
        <v>0.28349523125000003</v>
      </c>
      <c r="S2810" s="1">
        <v>0</v>
      </c>
    </row>
    <row r="2811" spans="1:19" s="1" customFormat="1" x14ac:dyDescent="0.25">
      <c r="A2811" s="1" t="s">
        <v>260</v>
      </c>
      <c r="B2811" s="1">
        <v>24.99</v>
      </c>
      <c r="C2811" s="1">
        <v>28.04</v>
      </c>
      <c r="N2811" s="1" t="s">
        <v>150</v>
      </c>
      <c r="Q2811" s="1">
        <v>0.11</v>
      </c>
      <c r="R2811" s="1">
        <v>3.1184475437500003</v>
      </c>
      <c r="S2811" s="1">
        <v>0</v>
      </c>
    </row>
    <row r="2812" spans="1:19" s="1" customFormat="1" x14ac:dyDescent="0.25">
      <c r="A2812" s="1" t="s">
        <v>260</v>
      </c>
      <c r="B2812" s="1">
        <v>28.04</v>
      </c>
      <c r="C2812" s="1">
        <v>31.09</v>
      </c>
      <c r="N2812" s="1" t="s">
        <v>150</v>
      </c>
      <c r="Q2812" s="1">
        <v>0.54</v>
      </c>
      <c r="R2812" s="1">
        <v>1.1339809250000001</v>
      </c>
      <c r="S2812" s="1">
        <v>0</v>
      </c>
    </row>
    <row r="2813" spans="1:19" s="1" customFormat="1" x14ac:dyDescent="0.25">
      <c r="A2813" s="1" t="s">
        <v>260</v>
      </c>
      <c r="B2813" s="1">
        <v>31.09</v>
      </c>
      <c r="C2813" s="1">
        <v>33.53</v>
      </c>
      <c r="N2813" s="1" t="s">
        <v>150</v>
      </c>
      <c r="Q2813" s="1">
        <v>0.09</v>
      </c>
      <c r="R2813" s="1">
        <v>4.2524284687499998</v>
      </c>
      <c r="S2813" s="1">
        <v>0</v>
      </c>
    </row>
    <row r="2814" spans="1:19" s="1" customFormat="1" x14ac:dyDescent="0.25">
      <c r="A2814" s="1" t="s">
        <v>260</v>
      </c>
      <c r="B2814" s="1">
        <v>33.53</v>
      </c>
      <c r="C2814" s="1">
        <v>35.36</v>
      </c>
      <c r="N2814" s="1" t="s">
        <v>150</v>
      </c>
      <c r="Q2814" s="1">
        <v>0.12</v>
      </c>
      <c r="R2814" s="1">
        <v>8.5048569374999996</v>
      </c>
      <c r="S2814" s="1">
        <v>0</v>
      </c>
    </row>
    <row r="2815" spans="1:19" s="1" customFormat="1" x14ac:dyDescent="0.25">
      <c r="A2815" s="1" t="s">
        <v>260</v>
      </c>
      <c r="B2815" s="1">
        <v>35.36</v>
      </c>
      <c r="C2815" s="1">
        <v>38.1</v>
      </c>
      <c r="N2815" s="1" t="s">
        <v>150</v>
      </c>
      <c r="Q2815" s="1">
        <v>0.09</v>
      </c>
      <c r="R2815" s="1">
        <v>6.5203903187500005</v>
      </c>
      <c r="S2815" s="1">
        <v>0</v>
      </c>
    </row>
    <row r="2816" spans="1:19" s="1" customFormat="1" x14ac:dyDescent="0.25">
      <c r="A2816" s="1" t="s">
        <v>260</v>
      </c>
      <c r="B2816" s="1">
        <v>38.1</v>
      </c>
      <c r="C2816" s="1">
        <v>41.15</v>
      </c>
      <c r="N2816" s="1" t="s">
        <v>150</v>
      </c>
      <c r="Q2816" s="1">
        <v>0.56000000000000005</v>
      </c>
      <c r="R2816" s="1">
        <v>7.9378664750000008</v>
      </c>
      <c r="S2816" s="1">
        <v>0</v>
      </c>
    </row>
    <row r="2817" spans="1:19" s="1" customFormat="1" x14ac:dyDescent="0.25">
      <c r="A2817" s="1" t="s">
        <v>260</v>
      </c>
      <c r="B2817" s="1">
        <v>41.15</v>
      </c>
      <c r="C2817" s="1">
        <v>43.28</v>
      </c>
      <c r="N2817" s="1" t="s">
        <v>150</v>
      </c>
      <c r="Q2817" s="1">
        <v>0.32</v>
      </c>
      <c r="R2817" s="1">
        <v>1.9844666187500002</v>
      </c>
      <c r="S2817" s="1">
        <v>0</v>
      </c>
    </row>
    <row r="2818" spans="1:19" s="1" customFormat="1" x14ac:dyDescent="0.25">
      <c r="A2818" s="1" t="s">
        <v>260</v>
      </c>
      <c r="B2818" s="1">
        <v>43.28</v>
      </c>
      <c r="C2818" s="1">
        <v>45.11</v>
      </c>
      <c r="N2818" s="1" t="s">
        <v>150</v>
      </c>
      <c r="Q2818" s="1">
        <v>0.24</v>
      </c>
      <c r="R2818" s="1">
        <v>0.28349523125000003</v>
      </c>
      <c r="S2818" s="1">
        <v>0</v>
      </c>
    </row>
    <row r="2819" spans="1:19" s="1" customFormat="1" x14ac:dyDescent="0.25">
      <c r="A2819" s="1" t="s">
        <v>260</v>
      </c>
      <c r="B2819" s="1">
        <v>45.11</v>
      </c>
      <c r="C2819" s="1">
        <v>48.16</v>
      </c>
      <c r="N2819" s="1" t="s">
        <v>150</v>
      </c>
      <c r="Q2819" s="1">
        <v>0.32</v>
      </c>
      <c r="R2819" s="1">
        <v>1.7009713875000001</v>
      </c>
      <c r="S2819" s="1">
        <v>0</v>
      </c>
    </row>
    <row r="2820" spans="1:19" s="1" customFormat="1" x14ac:dyDescent="0.25">
      <c r="A2820" s="1" t="s">
        <v>260</v>
      </c>
      <c r="B2820" s="1">
        <v>48.16</v>
      </c>
      <c r="C2820" s="1">
        <v>50.29</v>
      </c>
      <c r="N2820" s="1" t="s">
        <v>150</v>
      </c>
      <c r="Q2820" s="1">
        <v>0.27</v>
      </c>
      <c r="R2820" s="1">
        <v>2.2679618500000003</v>
      </c>
      <c r="S2820" s="1">
        <v>0</v>
      </c>
    </row>
    <row r="2821" spans="1:19" s="1" customFormat="1" x14ac:dyDescent="0.25">
      <c r="A2821" s="1" t="s">
        <v>260</v>
      </c>
      <c r="B2821" s="1">
        <v>50.29</v>
      </c>
      <c r="C2821" s="1">
        <v>51.51</v>
      </c>
      <c r="N2821" s="1" t="s">
        <v>150</v>
      </c>
      <c r="Q2821" s="1">
        <v>0.24</v>
      </c>
      <c r="R2821" s="1">
        <v>7.3708760125000001</v>
      </c>
      <c r="S2821" s="1">
        <v>0.82213617062500011</v>
      </c>
    </row>
    <row r="2822" spans="1:19" s="1" customFormat="1" x14ac:dyDescent="0.25">
      <c r="A2822" s="1" t="s">
        <v>260</v>
      </c>
      <c r="B2822" s="1">
        <v>51.51</v>
      </c>
      <c r="C2822" s="1">
        <v>53.95</v>
      </c>
      <c r="N2822" s="1" t="s">
        <v>150</v>
      </c>
      <c r="Q2822" s="1">
        <v>0.15</v>
      </c>
      <c r="R2822" s="1">
        <v>2.5514570812500001</v>
      </c>
      <c r="S2822" s="1">
        <v>0</v>
      </c>
    </row>
    <row r="2823" spans="1:19" s="1" customFormat="1" x14ac:dyDescent="0.25">
      <c r="A2823" s="1" t="s">
        <v>260</v>
      </c>
      <c r="B2823" s="1">
        <v>53.95</v>
      </c>
      <c r="C2823" s="1">
        <v>57.3</v>
      </c>
      <c r="N2823" s="1" t="s">
        <v>318</v>
      </c>
      <c r="Q2823" s="1">
        <v>0.09</v>
      </c>
      <c r="R2823" s="1">
        <v>0.85048569375000005</v>
      </c>
      <c r="S2823" s="1">
        <v>0.31184475437499998</v>
      </c>
    </row>
    <row r="2824" spans="1:19" s="1" customFormat="1" x14ac:dyDescent="0.25">
      <c r="A2824" s="1" t="s">
        <v>260</v>
      </c>
      <c r="B2824" s="1">
        <v>57.3</v>
      </c>
      <c r="C2824" s="1">
        <v>59.44</v>
      </c>
      <c r="N2824" s="1" t="s">
        <v>318</v>
      </c>
      <c r="Q2824" s="1">
        <v>0.02</v>
      </c>
      <c r="R2824" s="1">
        <v>0.56699046250000007</v>
      </c>
      <c r="S2824" s="1">
        <v>0</v>
      </c>
    </row>
    <row r="2825" spans="1:19" s="1" customFormat="1" x14ac:dyDescent="0.25">
      <c r="A2825" s="1" t="s">
        <v>260</v>
      </c>
      <c r="B2825" s="1">
        <v>59.44</v>
      </c>
      <c r="C2825" s="1">
        <v>62.48</v>
      </c>
      <c r="N2825" s="1" t="s">
        <v>153</v>
      </c>
      <c r="Q2825" s="1">
        <v>0.26</v>
      </c>
      <c r="R2825" s="1">
        <v>5.3864093937500002</v>
      </c>
      <c r="S2825" s="1">
        <v>0</v>
      </c>
    </row>
    <row r="2826" spans="1:19" s="1" customFormat="1" x14ac:dyDescent="0.25">
      <c r="A2826" s="1" t="s">
        <v>260</v>
      </c>
      <c r="B2826" s="1">
        <v>62.48</v>
      </c>
      <c r="C2826" s="1">
        <v>66.14</v>
      </c>
      <c r="N2826" s="1" t="s">
        <v>153</v>
      </c>
      <c r="Q2826" s="1">
        <v>0.25</v>
      </c>
      <c r="R2826" s="1">
        <v>4.5359237000000006</v>
      </c>
      <c r="S2826" s="1">
        <v>0.28349523125000003</v>
      </c>
    </row>
    <row r="2827" spans="1:19" s="1" customFormat="1" x14ac:dyDescent="0.25">
      <c r="A2827" s="1" t="s">
        <v>260</v>
      </c>
      <c r="B2827" s="1">
        <v>66.14</v>
      </c>
      <c r="C2827" s="1">
        <v>68.58</v>
      </c>
      <c r="N2827" s="1" t="s">
        <v>55</v>
      </c>
      <c r="Q2827" s="1">
        <v>7.0000000000000007E-2</v>
      </c>
      <c r="R2827" s="1">
        <v>1.4174761562500002</v>
      </c>
      <c r="S2827" s="1">
        <v>0</v>
      </c>
    </row>
    <row r="2828" spans="1:19" s="1" customFormat="1" x14ac:dyDescent="0.25">
      <c r="A2828" s="1" t="s">
        <v>260</v>
      </c>
      <c r="B2828" s="1">
        <v>68.58</v>
      </c>
      <c r="C2828" s="1">
        <v>70.709999999999994</v>
      </c>
      <c r="N2828" s="1" t="s">
        <v>55</v>
      </c>
      <c r="Q2828" s="1">
        <v>0.05</v>
      </c>
      <c r="R2828" s="1">
        <v>0.56699046250000007</v>
      </c>
      <c r="S2828" s="1">
        <v>0</v>
      </c>
    </row>
    <row r="2829" spans="1:19" s="1" customFormat="1" x14ac:dyDescent="0.25">
      <c r="A2829" s="1" t="s">
        <v>260</v>
      </c>
      <c r="B2829" s="1">
        <v>70.709999999999994</v>
      </c>
      <c r="C2829" s="1">
        <v>73.150000000000006</v>
      </c>
      <c r="N2829" s="1" t="s">
        <v>55</v>
      </c>
      <c r="Q2829" s="1">
        <v>0.04</v>
      </c>
      <c r="R2829" s="1">
        <v>1.1339809250000001</v>
      </c>
      <c r="S2829" s="1">
        <v>0</v>
      </c>
    </row>
    <row r="2830" spans="1:19" s="1" customFormat="1" x14ac:dyDescent="0.25">
      <c r="A2830" s="1" t="s">
        <v>260</v>
      </c>
      <c r="B2830" s="1">
        <v>73.150000000000006</v>
      </c>
      <c r="C2830" s="1">
        <v>76.2</v>
      </c>
      <c r="N2830" s="1" t="s">
        <v>55</v>
      </c>
      <c r="Q2830" s="1">
        <v>0.05</v>
      </c>
      <c r="R2830" s="1">
        <v>1.7009713875000001</v>
      </c>
      <c r="S2830" s="1">
        <v>0</v>
      </c>
    </row>
    <row r="2831" spans="1:19" s="1" customFormat="1" x14ac:dyDescent="0.25">
      <c r="A2831" s="1" t="s">
        <v>260</v>
      </c>
      <c r="B2831" s="1">
        <v>76.2</v>
      </c>
      <c r="C2831" s="1">
        <v>79.25</v>
      </c>
      <c r="N2831" s="1" t="s">
        <v>55</v>
      </c>
      <c r="Q2831" s="1">
        <v>0.13</v>
      </c>
      <c r="R2831" s="1">
        <v>5.6699046250000009</v>
      </c>
      <c r="S2831" s="1">
        <v>0</v>
      </c>
    </row>
    <row r="2832" spans="1:19" s="1" customFormat="1" x14ac:dyDescent="0.25">
      <c r="A2832" s="1" t="s">
        <v>261</v>
      </c>
      <c r="B2832" s="1">
        <v>0</v>
      </c>
      <c r="C2832" s="1">
        <v>2.13</v>
      </c>
      <c r="N2832" s="1" t="s">
        <v>150</v>
      </c>
      <c r="Q2832" s="1">
        <v>0.14000000000000001</v>
      </c>
      <c r="R2832" s="1">
        <v>4.5359237000000006</v>
      </c>
      <c r="S2832" s="1">
        <v>0</v>
      </c>
    </row>
    <row r="2833" spans="1:19" s="1" customFormat="1" x14ac:dyDescent="0.25">
      <c r="A2833" s="1" t="s">
        <v>261</v>
      </c>
      <c r="B2833" s="1">
        <v>2.13</v>
      </c>
      <c r="C2833" s="1">
        <v>4.2699999999999996</v>
      </c>
      <c r="N2833" s="1" t="s">
        <v>150</v>
      </c>
      <c r="Q2833" s="1">
        <v>0.04</v>
      </c>
      <c r="R2833" s="1">
        <v>2.5514570812500001</v>
      </c>
      <c r="S2833" s="1">
        <v>0</v>
      </c>
    </row>
    <row r="2834" spans="1:19" s="1" customFormat="1" x14ac:dyDescent="0.25">
      <c r="A2834" s="1" t="s">
        <v>261</v>
      </c>
      <c r="B2834" s="1">
        <v>4.2699999999999996</v>
      </c>
      <c r="C2834" s="1">
        <v>6.4</v>
      </c>
      <c r="N2834" s="1" t="s">
        <v>150</v>
      </c>
      <c r="Q2834" s="1">
        <v>0.11</v>
      </c>
      <c r="R2834" s="1">
        <v>4.8194189312500004</v>
      </c>
      <c r="S2834" s="1">
        <v>0</v>
      </c>
    </row>
    <row r="2835" spans="1:19" s="1" customFormat="1" x14ac:dyDescent="0.25">
      <c r="A2835" s="1" t="s">
        <v>261</v>
      </c>
      <c r="B2835" s="1">
        <v>6.4</v>
      </c>
      <c r="C2835" s="1">
        <v>8.5299999999999994</v>
      </c>
      <c r="N2835" s="1" t="s">
        <v>150</v>
      </c>
      <c r="Q2835" s="1">
        <v>0.22</v>
      </c>
      <c r="R2835" s="1">
        <v>1.9844666187500002</v>
      </c>
      <c r="S2835" s="1">
        <v>0.31184475437499998</v>
      </c>
    </row>
    <row r="2836" spans="1:19" s="1" customFormat="1" x14ac:dyDescent="0.25">
      <c r="A2836" s="1" t="s">
        <v>261</v>
      </c>
      <c r="B2836" s="1">
        <v>8.5299999999999994</v>
      </c>
      <c r="C2836" s="1">
        <v>10.67</v>
      </c>
      <c r="N2836" s="1" t="s">
        <v>150</v>
      </c>
      <c r="Q2836" s="1">
        <v>0.11</v>
      </c>
      <c r="R2836" s="1">
        <v>0.56699046250000007</v>
      </c>
      <c r="S2836" s="1">
        <v>0</v>
      </c>
    </row>
    <row r="2837" spans="1:19" s="1" customFormat="1" x14ac:dyDescent="0.25">
      <c r="A2837" s="1" t="s">
        <v>261</v>
      </c>
      <c r="B2837" s="1">
        <v>10.67</v>
      </c>
      <c r="C2837" s="1">
        <v>13.11</v>
      </c>
      <c r="N2837" s="1" t="s">
        <v>150</v>
      </c>
      <c r="Q2837" s="1">
        <v>0.05</v>
      </c>
      <c r="R2837" s="1">
        <v>0</v>
      </c>
      <c r="S2837" s="1">
        <v>0</v>
      </c>
    </row>
    <row r="2838" spans="1:19" s="1" customFormat="1" x14ac:dyDescent="0.25">
      <c r="A2838" s="1" t="s">
        <v>261</v>
      </c>
      <c r="B2838" s="1">
        <v>13.11</v>
      </c>
      <c r="C2838" s="1">
        <v>15.54</v>
      </c>
      <c r="N2838" s="1" t="s">
        <v>150</v>
      </c>
      <c r="Q2838" s="1">
        <v>0.18</v>
      </c>
      <c r="R2838" s="1">
        <v>1.4174761562500002</v>
      </c>
      <c r="S2838" s="1">
        <v>0</v>
      </c>
    </row>
    <row r="2839" spans="1:19" s="1" customFormat="1" x14ac:dyDescent="0.25">
      <c r="A2839" s="1" t="s">
        <v>261</v>
      </c>
      <c r="B2839" s="1">
        <v>15.54</v>
      </c>
      <c r="C2839" s="1">
        <v>18.29</v>
      </c>
      <c r="N2839" s="1" t="s">
        <v>150</v>
      </c>
      <c r="Q2839" s="1">
        <v>7.0000000000000007E-2</v>
      </c>
      <c r="R2839" s="1">
        <v>0.28349523125000003</v>
      </c>
      <c r="S2839" s="1">
        <v>0</v>
      </c>
    </row>
    <row r="2840" spans="1:19" s="1" customFormat="1" x14ac:dyDescent="0.25">
      <c r="A2840" s="1" t="s">
        <v>261</v>
      </c>
      <c r="B2840" s="1">
        <v>18.29</v>
      </c>
      <c r="C2840" s="1">
        <v>19.809999999999999</v>
      </c>
      <c r="N2840" s="1" t="s">
        <v>150</v>
      </c>
      <c r="Q2840" s="1">
        <v>0.06</v>
      </c>
      <c r="R2840" s="1">
        <v>4.5359237000000006</v>
      </c>
      <c r="S2840" s="1">
        <v>0</v>
      </c>
    </row>
    <row r="2841" spans="1:19" s="1" customFormat="1" x14ac:dyDescent="0.25">
      <c r="A2841" s="1" t="s">
        <v>261</v>
      </c>
      <c r="B2841" s="1">
        <v>19.809999999999999</v>
      </c>
      <c r="C2841" s="1">
        <v>21.34</v>
      </c>
      <c r="N2841" s="1" t="s">
        <v>150</v>
      </c>
      <c r="Q2841" s="1">
        <v>0.1</v>
      </c>
      <c r="R2841" s="1">
        <v>1.7009713875000001</v>
      </c>
      <c r="S2841" s="1">
        <v>0</v>
      </c>
    </row>
    <row r="2842" spans="1:19" s="1" customFormat="1" x14ac:dyDescent="0.25">
      <c r="A2842" s="1" t="s">
        <v>261</v>
      </c>
      <c r="B2842" s="1">
        <v>21.34</v>
      </c>
      <c r="C2842" s="1">
        <v>23.47</v>
      </c>
      <c r="N2842" s="1" t="s">
        <v>150</v>
      </c>
      <c r="Q2842" s="1">
        <v>0.12</v>
      </c>
      <c r="R2842" s="1">
        <v>1.9844666187500002</v>
      </c>
      <c r="S2842" s="1">
        <v>0</v>
      </c>
    </row>
    <row r="2843" spans="1:19" s="1" customFormat="1" x14ac:dyDescent="0.25">
      <c r="A2843" s="1" t="s">
        <v>262</v>
      </c>
      <c r="B2843" s="1">
        <v>17.68</v>
      </c>
      <c r="C2843" s="1">
        <v>20.420000000000002</v>
      </c>
      <c r="N2843" s="1" t="s">
        <v>153</v>
      </c>
      <c r="Q2843" s="1">
        <v>1.18</v>
      </c>
      <c r="R2843" s="1">
        <v>3.1184475437500003</v>
      </c>
      <c r="S2843" s="1">
        <v>0.48194189312500008</v>
      </c>
    </row>
    <row r="2844" spans="1:19" s="1" customFormat="1" x14ac:dyDescent="0.25">
      <c r="A2844" s="1" t="s">
        <v>262</v>
      </c>
      <c r="B2844" s="1">
        <v>20.420000000000002</v>
      </c>
      <c r="C2844" s="1">
        <v>22.86</v>
      </c>
      <c r="N2844" s="1" t="s">
        <v>153</v>
      </c>
      <c r="Q2844" s="1">
        <v>2.3199999999999998</v>
      </c>
      <c r="R2844" s="1">
        <v>9.0718474000000011</v>
      </c>
      <c r="S2844" s="1">
        <v>0</v>
      </c>
    </row>
    <row r="2845" spans="1:19" s="1" customFormat="1" x14ac:dyDescent="0.25">
      <c r="A2845" s="1" t="s">
        <v>262</v>
      </c>
      <c r="B2845" s="1">
        <v>22.86</v>
      </c>
      <c r="C2845" s="1">
        <v>24.69</v>
      </c>
      <c r="N2845" s="1" t="s">
        <v>153</v>
      </c>
      <c r="Q2845" s="1">
        <v>2.7</v>
      </c>
      <c r="R2845" s="1">
        <v>12.473790175000001</v>
      </c>
      <c r="S2845" s="1">
        <v>0.96388378625000015</v>
      </c>
    </row>
    <row r="2846" spans="1:19" s="1" customFormat="1" x14ac:dyDescent="0.25">
      <c r="A2846" s="1" t="s">
        <v>263</v>
      </c>
      <c r="B2846" s="1">
        <v>0</v>
      </c>
      <c r="C2846" s="1">
        <v>3.05</v>
      </c>
      <c r="N2846" s="1" t="s">
        <v>150</v>
      </c>
      <c r="Q2846" s="1">
        <v>0.15</v>
      </c>
      <c r="R2846" s="1">
        <v>0.85048569375000005</v>
      </c>
      <c r="S2846" s="1">
        <v>0</v>
      </c>
    </row>
    <row r="2847" spans="1:19" s="1" customFormat="1" x14ac:dyDescent="0.25">
      <c r="A2847" s="1" t="s">
        <v>263</v>
      </c>
      <c r="B2847" s="1">
        <v>3.05</v>
      </c>
      <c r="C2847" s="1">
        <v>6.1</v>
      </c>
      <c r="N2847" s="1" t="s">
        <v>150</v>
      </c>
      <c r="Q2847" s="1">
        <v>0.14000000000000001</v>
      </c>
      <c r="R2847" s="1">
        <v>0</v>
      </c>
      <c r="S2847" s="1">
        <v>0</v>
      </c>
    </row>
    <row r="2848" spans="1:19" s="1" customFormat="1" x14ac:dyDescent="0.25">
      <c r="A2848" s="1" t="s">
        <v>263</v>
      </c>
      <c r="B2848" s="1">
        <v>6.1</v>
      </c>
      <c r="C2848" s="1">
        <v>9.4499999999999993</v>
      </c>
      <c r="N2848" s="1" t="s">
        <v>150</v>
      </c>
      <c r="Q2848" s="1">
        <v>0.21</v>
      </c>
      <c r="R2848" s="1">
        <v>5.6699046250000009</v>
      </c>
      <c r="S2848" s="1">
        <v>0</v>
      </c>
    </row>
    <row r="2849" spans="1:19" s="1" customFormat="1" x14ac:dyDescent="0.25">
      <c r="A2849" s="1" t="s">
        <v>263</v>
      </c>
      <c r="B2849" s="1">
        <v>9.4499999999999993</v>
      </c>
      <c r="C2849" s="1">
        <v>10.97</v>
      </c>
      <c r="N2849" s="1" t="s">
        <v>150</v>
      </c>
      <c r="Q2849" s="1">
        <v>0.16</v>
      </c>
      <c r="R2849" s="1">
        <v>0.85048569375000005</v>
      </c>
      <c r="S2849" s="1">
        <v>0</v>
      </c>
    </row>
    <row r="2850" spans="1:19" s="1" customFormat="1" x14ac:dyDescent="0.25">
      <c r="A2850" s="1" t="s">
        <v>263</v>
      </c>
      <c r="B2850" s="1">
        <v>10.97</v>
      </c>
      <c r="C2850" s="1">
        <v>12.5</v>
      </c>
      <c r="N2850" s="1" t="s">
        <v>150</v>
      </c>
      <c r="Q2850" s="1">
        <v>0.47</v>
      </c>
      <c r="R2850" s="1">
        <v>23.246608962499998</v>
      </c>
      <c r="S2850" s="1">
        <v>0</v>
      </c>
    </row>
    <row r="2851" spans="1:19" s="1" customFormat="1" x14ac:dyDescent="0.25">
      <c r="A2851" s="1" t="s">
        <v>263</v>
      </c>
      <c r="B2851" s="1">
        <v>12.5</v>
      </c>
      <c r="C2851" s="1">
        <v>14.94</v>
      </c>
      <c r="N2851" s="1" t="s">
        <v>150</v>
      </c>
      <c r="Q2851" s="1">
        <v>0.15</v>
      </c>
      <c r="R2851" s="1">
        <v>5.6699046250000009</v>
      </c>
      <c r="S2851" s="1">
        <v>0.14174761562500002</v>
      </c>
    </row>
    <row r="2852" spans="1:19" s="1" customFormat="1" x14ac:dyDescent="0.25">
      <c r="A2852" s="1" t="s">
        <v>263</v>
      </c>
      <c r="B2852" s="1">
        <v>14.94</v>
      </c>
      <c r="C2852" s="1">
        <v>17.37</v>
      </c>
      <c r="N2852" s="1" t="s">
        <v>150</v>
      </c>
      <c r="Q2852" s="1">
        <v>0.52</v>
      </c>
      <c r="R2852" s="1">
        <v>14.174761562500001</v>
      </c>
      <c r="S2852" s="1">
        <v>0.53864093937500002</v>
      </c>
    </row>
    <row r="2853" spans="1:19" s="1" customFormat="1" x14ac:dyDescent="0.25">
      <c r="A2853" s="1" t="s">
        <v>263</v>
      </c>
      <c r="B2853" s="1">
        <v>17.37</v>
      </c>
      <c r="C2853" s="1">
        <v>19.809999999999999</v>
      </c>
      <c r="N2853" s="1" t="s">
        <v>150</v>
      </c>
      <c r="Q2853" s="1">
        <v>0.42</v>
      </c>
      <c r="R2853" s="1">
        <v>6.5203903187500005</v>
      </c>
      <c r="S2853" s="1">
        <v>0.14174761562500002</v>
      </c>
    </row>
    <row r="2854" spans="1:19" s="1" customFormat="1" x14ac:dyDescent="0.25">
      <c r="A2854" s="1" t="s">
        <v>263</v>
      </c>
      <c r="B2854" s="1">
        <v>19.809999999999999</v>
      </c>
      <c r="C2854" s="1">
        <v>21.34</v>
      </c>
      <c r="N2854" s="1" t="s">
        <v>150</v>
      </c>
      <c r="Q2854" s="1">
        <v>0.18</v>
      </c>
      <c r="R2854" s="1">
        <v>5.6699046250000009</v>
      </c>
      <c r="S2854" s="1">
        <v>0</v>
      </c>
    </row>
    <row r="2855" spans="1:19" s="1" customFormat="1" x14ac:dyDescent="0.25">
      <c r="A2855" s="1" t="s">
        <v>263</v>
      </c>
      <c r="B2855" s="1">
        <v>21.34</v>
      </c>
      <c r="C2855" s="1">
        <v>22.86</v>
      </c>
      <c r="N2855" s="1" t="s">
        <v>150</v>
      </c>
      <c r="Q2855" s="1">
        <v>0.76</v>
      </c>
      <c r="R2855" s="1">
        <v>7.0873807812500003</v>
      </c>
      <c r="S2855" s="1">
        <v>0.14174761562500002</v>
      </c>
    </row>
    <row r="2856" spans="1:19" s="1" customFormat="1" x14ac:dyDescent="0.25">
      <c r="A2856" s="1" t="s">
        <v>263</v>
      </c>
      <c r="B2856" s="1">
        <v>22.86</v>
      </c>
      <c r="C2856" s="1">
        <v>24.38</v>
      </c>
      <c r="N2856" s="1" t="s">
        <v>150</v>
      </c>
      <c r="Q2856" s="1">
        <v>0.42</v>
      </c>
      <c r="R2856" s="1">
        <v>5.9533998562499999</v>
      </c>
      <c r="S2856" s="1">
        <v>0</v>
      </c>
    </row>
    <row r="2857" spans="1:19" s="1" customFormat="1" x14ac:dyDescent="0.25">
      <c r="A2857" s="1" t="s">
        <v>263</v>
      </c>
      <c r="B2857" s="1">
        <v>24.38</v>
      </c>
      <c r="C2857" s="1">
        <v>25.91</v>
      </c>
      <c r="N2857" s="1" t="s">
        <v>150</v>
      </c>
      <c r="Q2857" s="1">
        <v>0.72</v>
      </c>
      <c r="R2857" s="1">
        <v>7.0873807812500003</v>
      </c>
      <c r="S2857" s="1">
        <v>0.14174761562500002</v>
      </c>
    </row>
    <row r="2858" spans="1:19" s="1" customFormat="1" x14ac:dyDescent="0.25">
      <c r="A2858" s="1" t="s">
        <v>263</v>
      </c>
      <c r="B2858" s="1">
        <v>25.91</v>
      </c>
      <c r="C2858" s="1">
        <v>27.43</v>
      </c>
      <c r="N2858" s="1" t="s">
        <v>150</v>
      </c>
      <c r="Q2858" s="1">
        <v>0.66</v>
      </c>
      <c r="R2858" s="1">
        <v>7.3708760125000001</v>
      </c>
      <c r="S2858" s="1">
        <v>0</v>
      </c>
    </row>
    <row r="2859" spans="1:19" s="1" customFormat="1" x14ac:dyDescent="0.25">
      <c r="A2859" s="1" t="s">
        <v>263</v>
      </c>
      <c r="B2859" s="1">
        <v>27.43</v>
      </c>
      <c r="C2859" s="1">
        <v>30.48</v>
      </c>
      <c r="N2859" s="1" t="s">
        <v>150</v>
      </c>
      <c r="Q2859" s="1">
        <v>0.18</v>
      </c>
      <c r="R2859" s="1">
        <v>4.8194189312500004</v>
      </c>
      <c r="S2859" s="1">
        <v>0.14174761562500002</v>
      </c>
    </row>
    <row r="2860" spans="1:19" s="1" customFormat="1" x14ac:dyDescent="0.25">
      <c r="A2860" s="1" t="s">
        <v>263</v>
      </c>
      <c r="B2860" s="1">
        <v>30.48</v>
      </c>
      <c r="C2860" s="1">
        <v>32.61</v>
      </c>
      <c r="N2860" s="1" t="s">
        <v>150</v>
      </c>
      <c r="Q2860" s="1">
        <v>0.2</v>
      </c>
      <c r="R2860" s="1">
        <v>3.4019427750000002</v>
      </c>
      <c r="S2860" s="1">
        <v>0</v>
      </c>
    </row>
    <row r="2861" spans="1:19" s="1" customFormat="1" x14ac:dyDescent="0.25">
      <c r="A2861" s="1" t="s">
        <v>263</v>
      </c>
      <c r="B2861" s="1">
        <v>32.61</v>
      </c>
      <c r="C2861" s="1">
        <v>35.659999999999997</v>
      </c>
      <c r="N2861" s="1" t="s">
        <v>150</v>
      </c>
      <c r="Q2861" s="1">
        <v>0.16</v>
      </c>
      <c r="R2861" s="1">
        <v>5.1029141625000003</v>
      </c>
      <c r="S2861" s="1">
        <v>0</v>
      </c>
    </row>
    <row r="2862" spans="1:19" s="1" customFormat="1" x14ac:dyDescent="0.25">
      <c r="A2862" s="1" t="s">
        <v>263</v>
      </c>
      <c r="B2862" s="1">
        <v>35.659999999999997</v>
      </c>
      <c r="C2862" s="1">
        <v>38.1</v>
      </c>
      <c r="N2862" s="1" t="s">
        <v>150</v>
      </c>
      <c r="Q2862" s="1">
        <v>1</v>
      </c>
      <c r="R2862" s="1">
        <v>6.8038855500000004</v>
      </c>
      <c r="S2862" s="1">
        <v>0.17009713875000002</v>
      </c>
    </row>
    <row r="2863" spans="1:19" s="1" customFormat="1" x14ac:dyDescent="0.25">
      <c r="A2863" s="1" t="s">
        <v>263</v>
      </c>
      <c r="B2863" s="1">
        <v>38.1</v>
      </c>
      <c r="C2863" s="1">
        <v>39.619999999999997</v>
      </c>
      <c r="N2863" s="1" t="s">
        <v>150</v>
      </c>
      <c r="Q2863" s="1">
        <v>0.26</v>
      </c>
      <c r="R2863" s="1">
        <v>0.85048569375000005</v>
      </c>
      <c r="S2863" s="1">
        <v>0</v>
      </c>
    </row>
    <row r="2864" spans="1:19" s="1" customFormat="1" x14ac:dyDescent="0.25">
      <c r="A2864" s="1" t="s">
        <v>263</v>
      </c>
      <c r="B2864" s="1">
        <v>39.619999999999997</v>
      </c>
      <c r="C2864" s="1">
        <v>41.15</v>
      </c>
      <c r="N2864" s="1" t="s">
        <v>153</v>
      </c>
      <c r="Q2864" s="1">
        <v>0.52</v>
      </c>
      <c r="R2864" s="1">
        <v>6.2368950875000007</v>
      </c>
      <c r="S2864" s="1">
        <v>0.25514570812499998</v>
      </c>
    </row>
    <row r="2865" spans="1:19" s="1" customFormat="1" x14ac:dyDescent="0.25">
      <c r="A2865" s="1" t="s">
        <v>263</v>
      </c>
      <c r="B2865" s="1">
        <v>41.15</v>
      </c>
      <c r="C2865" s="1">
        <v>42.67</v>
      </c>
      <c r="N2865" s="1" t="s">
        <v>153</v>
      </c>
      <c r="Q2865" s="1">
        <v>0.48</v>
      </c>
      <c r="R2865" s="1">
        <v>0.28349523125000003</v>
      </c>
      <c r="S2865" s="1">
        <v>0</v>
      </c>
    </row>
    <row r="2866" spans="1:19" s="1" customFormat="1" x14ac:dyDescent="0.25">
      <c r="A2866" s="1" t="s">
        <v>263</v>
      </c>
      <c r="B2866" s="1">
        <v>42.67</v>
      </c>
      <c r="C2866" s="1">
        <v>44.2</v>
      </c>
      <c r="N2866" s="1" t="s">
        <v>153</v>
      </c>
      <c r="Q2866" s="1">
        <v>1.65</v>
      </c>
      <c r="R2866" s="1">
        <v>2.2679618500000003</v>
      </c>
      <c r="S2866" s="1">
        <v>0</v>
      </c>
    </row>
    <row r="2867" spans="1:19" s="1" customFormat="1" x14ac:dyDescent="0.25">
      <c r="A2867" s="1" t="s">
        <v>263</v>
      </c>
      <c r="B2867" s="1">
        <v>44.2</v>
      </c>
      <c r="C2867" s="1">
        <v>45.72</v>
      </c>
      <c r="N2867" s="1" t="s">
        <v>153</v>
      </c>
      <c r="Q2867" s="1">
        <v>1.18</v>
      </c>
      <c r="R2867" s="1">
        <v>3.1184475437500003</v>
      </c>
      <c r="S2867" s="1">
        <v>0.25514570812499998</v>
      </c>
    </row>
    <row r="2868" spans="1:19" s="1" customFormat="1" x14ac:dyDescent="0.25">
      <c r="A2868" s="1" t="s">
        <v>263</v>
      </c>
      <c r="B2868" s="1">
        <v>45.72</v>
      </c>
      <c r="C2868" s="1">
        <v>47.24</v>
      </c>
      <c r="N2868" s="1" t="s">
        <v>153</v>
      </c>
      <c r="Q2868" s="1">
        <v>0.72</v>
      </c>
      <c r="R2868" s="1">
        <v>5.6699046250000009</v>
      </c>
      <c r="S2868" s="1">
        <v>0.31184475437499998</v>
      </c>
    </row>
    <row r="2869" spans="1:19" s="1" customFormat="1" x14ac:dyDescent="0.25">
      <c r="A2869" s="1" t="s">
        <v>263</v>
      </c>
      <c r="B2869" s="1">
        <v>47.24</v>
      </c>
      <c r="C2869" s="1">
        <v>48.77</v>
      </c>
      <c r="N2869" s="1" t="s">
        <v>153</v>
      </c>
      <c r="Q2869" s="1">
        <v>1.1000000000000001</v>
      </c>
      <c r="R2869" s="1">
        <v>6.8038855500000004</v>
      </c>
      <c r="S2869" s="1">
        <v>0.31184475437499998</v>
      </c>
    </row>
    <row r="2870" spans="1:19" s="1" customFormat="1" x14ac:dyDescent="0.25">
      <c r="A2870" s="1" t="s">
        <v>263</v>
      </c>
      <c r="B2870" s="1">
        <v>48.77</v>
      </c>
      <c r="C2870" s="1">
        <v>51.82</v>
      </c>
      <c r="N2870" s="1" t="s">
        <v>153</v>
      </c>
      <c r="Q2870" s="1">
        <v>0.74</v>
      </c>
      <c r="R2870" s="1">
        <v>6.2368950875000007</v>
      </c>
      <c r="S2870" s="1">
        <v>0.19844666187500001</v>
      </c>
    </row>
    <row r="2871" spans="1:19" s="1" customFormat="1" x14ac:dyDescent="0.25">
      <c r="A2871" s="1" t="s">
        <v>263</v>
      </c>
      <c r="B2871" s="1">
        <v>51.82</v>
      </c>
      <c r="C2871" s="1">
        <v>54.56</v>
      </c>
      <c r="N2871" s="1" t="s">
        <v>153</v>
      </c>
      <c r="Q2871" s="1">
        <v>0.56000000000000005</v>
      </c>
      <c r="R2871" s="1">
        <v>11.623304481249999</v>
      </c>
      <c r="S2871" s="1">
        <v>0.19844666187500001</v>
      </c>
    </row>
    <row r="2872" spans="1:19" s="1" customFormat="1" x14ac:dyDescent="0.25">
      <c r="A2872" s="1" t="s">
        <v>263</v>
      </c>
      <c r="B2872" s="1">
        <v>54.56</v>
      </c>
      <c r="C2872" s="1">
        <v>55.17</v>
      </c>
      <c r="N2872" s="1" t="s">
        <v>55</v>
      </c>
      <c r="Q2872" s="1">
        <v>0.2</v>
      </c>
      <c r="R2872" s="1">
        <v>2.8349523125000005</v>
      </c>
      <c r="S2872" s="1">
        <v>0</v>
      </c>
    </row>
    <row r="2873" spans="1:19" s="1" customFormat="1" x14ac:dyDescent="0.25">
      <c r="A2873" s="1" t="s">
        <v>264</v>
      </c>
      <c r="B2873" s="1">
        <v>30.48</v>
      </c>
      <c r="C2873" s="1">
        <v>33.83</v>
      </c>
      <c r="N2873" s="1" t="s">
        <v>153</v>
      </c>
      <c r="Q2873" s="1">
        <v>0.75</v>
      </c>
      <c r="R2873" s="1">
        <v>20.978647112499999</v>
      </c>
      <c r="S2873" s="1">
        <v>0.45359237000000002</v>
      </c>
    </row>
    <row r="2874" spans="1:19" s="1" customFormat="1" x14ac:dyDescent="0.25">
      <c r="A2874" s="1" t="s">
        <v>264</v>
      </c>
      <c r="B2874" s="1">
        <v>33.83</v>
      </c>
      <c r="C2874" s="1">
        <v>36.880000000000003</v>
      </c>
      <c r="N2874" s="1" t="s">
        <v>153</v>
      </c>
      <c r="Q2874" s="1">
        <v>1.05</v>
      </c>
      <c r="R2874" s="1">
        <v>12.190294943750001</v>
      </c>
      <c r="S2874" s="1">
        <v>0.31184475437499998</v>
      </c>
    </row>
    <row r="2875" spans="1:19" s="1" customFormat="1" x14ac:dyDescent="0.25">
      <c r="A2875" s="1" t="s">
        <v>265</v>
      </c>
      <c r="B2875" s="1">
        <v>3.35</v>
      </c>
      <c r="C2875" s="1">
        <v>6.1</v>
      </c>
      <c r="N2875" s="1" t="s">
        <v>150</v>
      </c>
      <c r="Q2875" s="1">
        <v>0.55000000000000004</v>
      </c>
      <c r="R2875" s="1">
        <v>18.427190031250003</v>
      </c>
      <c r="S2875" s="1">
        <v>0</v>
      </c>
    </row>
    <row r="2876" spans="1:19" s="1" customFormat="1" x14ac:dyDescent="0.25">
      <c r="A2876" s="1" t="s">
        <v>265</v>
      </c>
      <c r="B2876" s="1">
        <v>6.1</v>
      </c>
      <c r="C2876" s="1">
        <v>9.14</v>
      </c>
      <c r="N2876" s="1" t="s">
        <v>150</v>
      </c>
      <c r="Q2876" s="1">
        <v>0.35</v>
      </c>
      <c r="R2876" s="1">
        <v>6.2368950875000007</v>
      </c>
      <c r="S2876" s="1">
        <v>0</v>
      </c>
    </row>
    <row r="2877" spans="1:19" s="1" customFormat="1" x14ac:dyDescent="0.25">
      <c r="A2877" s="1" t="s">
        <v>265</v>
      </c>
      <c r="B2877" s="1">
        <v>9.14</v>
      </c>
      <c r="C2877" s="1">
        <v>12.19</v>
      </c>
      <c r="N2877" s="1" t="s">
        <v>150</v>
      </c>
      <c r="Q2877" s="1">
        <v>0.27</v>
      </c>
      <c r="R2877" s="1">
        <v>5.9533998562499999</v>
      </c>
      <c r="S2877" s="1">
        <v>0</v>
      </c>
    </row>
    <row r="2878" spans="1:19" s="1" customFormat="1" x14ac:dyDescent="0.25">
      <c r="A2878" s="1" t="s">
        <v>265</v>
      </c>
      <c r="B2878" s="1">
        <v>12.19</v>
      </c>
      <c r="C2878" s="1">
        <v>15.24</v>
      </c>
      <c r="N2878" s="1" t="s">
        <v>150</v>
      </c>
      <c r="Q2878" s="1">
        <v>0.37</v>
      </c>
      <c r="R2878" s="1">
        <v>6.2368950875000007</v>
      </c>
      <c r="S2878" s="1">
        <v>0</v>
      </c>
    </row>
    <row r="2879" spans="1:19" s="1" customFormat="1" x14ac:dyDescent="0.25">
      <c r="A2879" s="1" t="s">
        <v>265</v>
      </c>
      <c r="B2879" s="1">
        <v>15.24</v>
      </c>
      <c r="C2879" s="1">
        <v>18.29</v>
      </c>
      <c r="N2879" s="1" t="s">
        <v>150</v>
      </c>
      <c r="Q2879" s="1">
        <v>0.35</v>
      </c>
      <c r="R2879" s="1">
        <v>9.9223330937499998</v>
      </c>
      <c r="S2879" s="1">
        <v>0</v>
      </c>
    </row>
    <row r="2880" spans="1:19" s="1" customFormat="1" x14ac:dyDescent="0.25">
      <c r="A2880" s="1" t="s">
        <v>265</v>
      </c>
      <c r="B2880" s="1">
        <v>18.29</v>
      </c>
      <c r="C2880" s="1">
        <v>21.34</v>
      </c>
      <c r="N2880" s="1" t="s">
        <v>150</v>
      </c>
      <c r="Q2880" s="1">
        <v>0.5</v>
      </c>
      <c r="R2880" s="1">
        <v>8.5048569374999996</v>
      </c>
      <c r="S2880" s="1">
        <v>0</v>
      </c>
    </row>
    <row r="2881" spans="1:19" s="1" customFormat="1" x14ac:dyDescent="0.25">
      <c r="A2881" s="1" t="s">
        <v>265</v>
      </c>
      <c r="B2881" s="1">
        <v>21.34</v>
      </c>
      <c r="C2881" s="1">
        <v>24.38</v>
      </c>
      <c r="N2881" s="1" t="s">
        <v>150</v>
      </c>
      <c r="Q2881" s="1">
        <v>0.56999999999999995</v>
      </c>
      <c r="R2881" s="1">
        <v>6.5203903187500005</v>
      </c>
      <c r="S2881" s="1">
        <v>0</v>
      </c>
    </row>
    <row r="2882" spans="1:19" s="1" customFormat="1" x14ac:dyDescent="0.25">
      <c r="A2882" s="1" t="s">
        <v>265</v>
      </c>
      <c r="B2882" s="1">
        <v>24.38</v>
      </c>
      <c r="C2882" s="1">
        <v>27.43</v>
      </c>
      <c r="N2882" s="1" t="s">
        <v>55</v>
      </c>
      <c r="Q2882" s="1">
        <v>0.12</v>
      </c>
      <c r="R2882" s="1">
        <v>3.6854380062500001</v>
      </c>
      <c r="S2882" s="1">
        <v>0</v>
      </c>
    </row>
    <row r="2883" spans="1:19" s="1" customFormat="1" x14ac:dyDescent="0.25">
      <c r="A2883" s="1" t="s">
        <v>265</v>
      </c>
      <c r="B2883" s="1">
        <v>27.43</v>
      </c>
      <c r="C2883" s="1">
        <v>30.48</v>
      </c>
      <c r="N2883" s="1" t="s">
        <v>55</v>
      </c>
      <c r="Q2883" s="1">
        <v>0.06</v>
      </c>
      <c r="R2883" s="1">
        <v>3.9689332375000004</v>
      </c>
      <c r="S2883" s="1">
        <v>0</v>
      </c>
    </row>
    <row r="2884" spans="1:19" s="1" customFormat="1" x14ac:dyDescent="0.25">
      <c r="A2884" s="1" t="s">
        <v>265</v>
      </c>
      <c r="B2884" s="1">
        <v>30.48</v>
      </c>
      <c r="C2884" s="1">
        <v>33.53</v>
      </c>
      <c r="N2884" s="1" t="s">
        <v>55</v>
      </c>
      <c r="Q2884" s="1">
        <v>0.01</v>
      </c>
      <c r="R2884" s="1">
        <v>0</v>
      </c>
      <c r="S2884" s="1">
        <v>0</v>
      </c>
    </row>
    <row r="2885" spans="1:19" s="1" customFormat="1" x14ac:dyDescent="0.25">
      <c r="A2885" s="1" t="s">
        <v>265</v>
      </c>
      <c r="B2885" s="1">
        <v>33.53</v>
      </c>
      <c r="C2885" s="1">
        <v>36.58</v>
      </c>
      <c r="N2885" s="1" t="s">
        <v>55</v>
      </c>
      <c r="Q2885" s="1">
        <v>0.4</v>
      </c>
      <c r="R2885" s="1">
        <v>5.6699046250000009</v>
      </c>
      <c r="S2885" s="1">
        <v>0</v>
      </c>
    </row>
    <row r="2886" spans="1:19" s="1" customFormat="1" x14ac:dyDescent="0.25">
      <c r="A2886" s="1" t="s">
        <v>265</v>
      </c>
      <c r="B2886" s="1">
        <v>36.58</v>
      </c>
      <c r="C2886" s="1">
        <v>39.619999999999997</v>
      </c>
      <c r="N2886" s="1" t="s">
        <v>55</v>
      </c>
      <c r="Q2886" s="1">
        <v>0.05</v>
      </c>
      <c r="R2886" s="1">
        <v>1.1339809250000001</v>
      </c>
      <c r="S2886" s="1">
        <v>0</v>
      </c>
    </row>
    <row r="2887" spans="1:19" s="1" customFormat="1" x14ac:dyDescent="0.25">
      <c r="A2887" s="1" t="s">
        <v>265</v>
      </c>
      <c r="B2887" s="1">
        <v>39.619999999999997</v>
      </c>
      <c r="C2887" s="1">
        <v>42.67</v>
      </c>
      <c r="N2887" s="1" t="s">
        <v>55</v>
      </c>
      <c r="Q2887" s="1">
        <v>7.0000000000000007E-2</v>
      </c>
      <c r="R2887" s="1">
        <v>19.8446661875</v>
      </c>
      <c r="S2887" s="1">
        <v>0.25514570812499998</v>
      </c>
    </row>
    <row r="2888" spans="1:19" s="1" customFormat="1" x14ac:dyDescent="0.25">
      <c r="A2888" s="1" t="s">
        <v>265</v>
      </c>
      <c r="B2888" s="1">
        <v>42.67</v>
      </c>
      <c r="C2888" s="1">
        <v>44.2</v>
      </c>
      <c r="N2888" s="1" t="s">
        <v>55</v>
      </c>
      <c r="Q2888" s="1">
        <v>7.0000000000000007E-2</v>
      </c>
      <c r="R2888" s="1">
        <v>0.85048569375000005</v>
      </c>
      <c r="S2888" s="1">
        <v>0</v>
      </c>
    </row>
    <row r="2889" spans="1:19" s="1" customFormat="1" x14ac:dyDescent="0.25">
      <c r="A2889" s="1" t="s">
        <v>265</v>
      </c>
      <c r="B2889" s="1">
        <v>44.2</v>
      </c>
      <c r="C2889" s="1">
        <v>47.24</v>
      </c>
      <c r="N2889" s="1" t="s">
        <v>55</v>
      </c>
      <c r="Q2889" s="1">
        <v>7.0000000000000007E-2</v>
      </c>
      <c r="R2889" s="1">
        <v>1.4174761562500002</v>
      </c>
      <c r="S2889" s="1">
        <v>0</v>
      </c>
    </row>
    <row r="2890" spans="1:19" s="1" customFormat="1" x14ac:dyDescent="0.25">
      <c r="A2890" s="1" t="s">
        <v>265</v>
      </c>
      <c r="B2890" s="1">
        <v>47.24</v>
      </c>
      <c r="C2890" s="1">
        <v>48.77</v>
      </c>
      <c r="N2890" s="1" t="s">
        <v>55</v>
      </c>
      <c r="Q2890" s="1">
        <v>7.0000000000000007E-2</v>
      </c>
      <c r="R2890" s="1">
        <v>1.9844666187500002</v>
      </c>
      <c r="S2890" s="1">
        <v>0</v>
      </c>
    </row>
    <row r="2891" spans="1:19" s="1" customFormat="1" x14ac:dyDescent="0.25">
      <c r="A2891" s="1" t="s">
        <v>265</v>
      </c>
      <c r="B2891" s="1">
        <v>48.77</v>
      </c>
      <c r="C2891" s="1">
        <v>50.29</v>
      </c>
      <c r="N2891" s="1" t="s">
        <v>150</v>
      </c>
      <c r="Q2891" s="1">
        <v>0.1</v>
      </c>
      <c r="R2891" s="1">
        <v>2.8349523125000005</v>
      </c>
      <c r="S2891" s="1">
        <v>0</v>
      </c>
    </row>
    <row r="2892" spans="1:19" s="1" customFormat="1" x14ac:dyDescent="0.25">
      <c r="A2892" s="1" t="s">
        <v>265</v>
      </c>
      <c r="B2892" s="1">
        <v>50.29</v>
      </c>
      <c r="C2892" s="1">
        <v>52.73</v>
      </c>
      <c r="N2892" s="1" t="s">
        <v>150</v>
      </c>
      <c r="Q2892" s="1">
        <v>0.1</v>
      </c>
      <c r="R2892" s="1">
        <v>0.85048569375000005</v>
      </c>
      <c r="S2892" s="1">
        <v>0</v>
      </c>
    </row>
    <row r="2893" spans="1:19" s="1" customFormat="1" x14ac:dyDescent="0.25">
      <c r="A2893" s="1" t="s">
        <v>265</v>
      </c>
      <c r="B2893" s="1">
        <v>52.73</v>
      </c>
      <c r="C2893" s="1">
        <v>55.78</v>
      </c>
      <c r="N2893" s="1" t="s">
        <v>150</v>
      </c>
      <c r="Q2893" s="1">
        <v>0.25</v>
      </c>
      <c r="R2893" s="1">
        <v>5.6699046250000009</v>
      </c>
      <c r="S2893" s="1">
        <v>0</v>
      </c>
    </row>
    <row r="2894" spans="1:19" s="1" customFormat="1" x14ac:dyDescent="0.25">
      <c r="A2894" s="1" t="s">
        <v>265</v>
      </c>
      <c r="B2894" s="1">
        <v>55.78</v>
      </c>
      <c r="C2894" s="1">
        <v>58.52</v>
      </c>
      <c r="N2894" s="1" t="s">
        <v>150</v>
      </c>
      <c r="Q2894" s="1">
        <v>0.25</v>
      </c>
      <c r="R2894" s="1">
        <v>3.1184475437500003</v>
      </c>
      <c r="S2894" s="1">
        <v>0</v>
      </c>
    </row>
    <row r="2895" spans="1:19" s="1" customFormat="1" x14ac:dyDescent="0.25">
      <c r="A2895" s="1" t="s">
        <v>265</v>
      </c>
      <c r="B2895" s="1">
        <v>58.52</v>
      </c>
      <c r="C2895" s="1">
        <v>60.96</v>
      </c>
      <c r="N2895" s="1" t="s">
        <v>150</v>
      </c>
      <c r="Q2895" s="1">
        <v>0.82</v>
      </c>
      <c r="R2895" s="1">
        <v>18.427190031250003</v>
      </c>
      <c r="S2895" s="1">
        <v>0.22679618500000001</v>
      </c>
    </row>
    <row r="2896" spans="1:19" s="1" customFormat="1" x14ac:dyDescent="0.25">
      <c r="A2896" s="1" t="s">
        <v>265</v>
      </c>
      <c r="B2896" s="1">
        <v>60.96</v>
      </c>
      <c r="C2896" s="1">
        <v>64.010000000000005</v>
      </c>
      <c r="N2896" s="1" t="s">
        <v>150</v>
      </c>
      <c r="Q2896" s="1">
        <v>0.45</v>
      </c>
      <c r="R2896" s="1">
        <v>9.6388378625000009</v>
      </c>
      <c r="S2896" s="1">
        <v>0.14174761562500002</v>
      </c>
    </row>
    <row r="2897" spans="1:19" s="1" customFormat="1" x14ac:dyDescent="0.25">
      <c r="A2897" s="1" t="s">
        <v>265</v>
      </c>
      <c r="B2897" s="1">
        <v>64.010000000000005</v>
      </c>
      <c r="C2897" s="1">
        <v>67.06</v>
      </c>
      <c r="N2897" s="1" t="s">
        <v>150</v>
      </c>
      <c r="Q2897" s="1">
        <v>0.45</v>
      </c>
      <c r="R2897" s="1">
        <v>6.5203903187500005</v>
      </c>
      <c r="S2897" s="1">
        <v>0</v>
      </c>
    </row>
    <row r="2898" spans="1:19" s="1" customFormat="1" x14ac:dyDescent="0.25">
      <c r="A2898" s="1" t="s">
        <v>266</v>
      </c>
      <c r="B2898" s="1">
        <v>6.1</v>
      </c>
      <c r="C2898" s="1">
        <v>9.14</v>
      </c>
      <c r="N2898" s="1" t="s">
        <v>153</v>
      </c>
      <c r="Q2898" s="1">
        <v>0.75</v>
      </c>
      <c r="R2898" s="1">
        <v>22.679618500000004</v>
      </c>
      <c r="S2898" s="1">
        <v>0</v>
      </c>
    </row>
    <row r="2899" spans="1:19" s="1" customFormat="1" x14ac:dyDescent="0.25">
      <c r="A2899" s="1" t="s">
        <v>266</v>
      </c>
      <c r="B2899" s="1">
        <v>9.14</v>
      </c>
      <c r="C2899" s="1">
        <v>12.19</v>
      </c>
      <c r="N2899" s="1" t="s">
        <v>153</v>
      </c>
      <c r="Q2899" s="1">
        <v>0.45</v>
      </c>
      <c r="R2899" s="1">
        <v>14.458256793750001</v>
      </c>
      <c r="S2899" s="1">
        <v>0</v>
      </c>
    </row>
    <row r="2900" spans="1:19" s="1" customFormat="1" x14ac:dyDescent="0.25">
      <c r="A2900" s="1" t="s">
        <v>266</v>
      </c>
      <c r="B2900" s="1">
        <v>12.19</v>
      </c>
      <c r="C2900" s="1">
        <v>15.24</v>
      </c>
      <c r="N2900" s="1" t="s">
        <v>153</v>
      </c>
      <c r="Q2900" s="1">
        <v>1.82</v>
      </c>
      <c r="R2900" s="1">
        <v>24.09709465625</v>
      </c>
      <c r="S2900" s="1">
        <v>0</v>
      </c>
    </row>
    <row r="2901" spans="1:19" s="1" customFormat="1" x14ac:dyDescent="0.25">
      <c r="A2901" s="1" t="s">
        <v>266</v>
      </c>
      <c r="B2901" s="1">
        <v>15.24</v>
      </c>
      <c r="C2901" s="1">
        <v>18.29</v>
      </c>
      <c r="N2901" s="1" t="s">
        <v>153</v>
      </c>
      <c r="Q2901" s="1">
        <v>0.2</v>
      </c>
      <c r="R2901" s="1">
        <v>16.442723412500001</v>
      </c>
      <c r="S2901" s="1">
        <v>0</v>
      </c>
    </row>
    <row r="2902" spans="1:19" s="1" customFormat="1" x14ac:dyDescent="0.25">
      <c r="A2902" s="1" t="s">
        <v>266</v>
      </c>
      <c r="B2902" s="1">
        <v>18.29</v>
      </c>
      <c r="C2902" s="1">
        <v>21.34</v>
      </c>
      <c r="N2902" s="1" t="s">
        <v>153</v>
      </c>
      <c r="Q2902" s="1">
        <v>2</v>
      </c>
      <c r="R2902" s="1">
        <v>7.9378664750000008</v>
      </c>
      <c r="S2902" s="1">
        <v>0</v>
      </c>
    </row>
    <row r="2903" spans="1:19" s="1" customFormat="1" x14ac:dyDescent="0.25">
      <c r="A2903" s="1" t="s">
        <v>266</v>
      </c>
      <c r="B2903" s="1">
        <v>21.34</v>
      </c>
      <c r="C2903" s="1">
        <v>22.86</v>
      </c>
      <c r="N2903" s="1" t="s">
        <v>153</v>
      </c>
      <c r="Q2903" s="1">
        <v>0.97</v>
      </c>
      <c r="R2903" s="1">
        <v>8.2213617062500006</v>
      </c>
      <c r="S2903" s="1">
        <v>0</v>
      </c>
    </row>
    <row r="2904" spans="1:19" s="1" customFormat="1" x14ac:dyDescent="0.25">
      <c r="A2904" s="1" t="s">
        <v>266</v>
      </c>
      <c r="B2904" s="1">
        <v>22.86</v>
      </c>
      <c r="C2904" s="1">
        <v>24.38</v>
      </c>
      <c r="N2904" s="1" t="s">
        <v>153</v>
      </c>
      <c r="Q2904" s="1">
        <v>0.54</v>
      </c>
      <c r="R2904" s="1">
        <v>0</v>
      </c>
      <c r="S2904" s="1">
        <v>0</v>
      </c>
    </row>
    <row r="2905" spans="1:19" s="1" customFormat="1" x14ac:dyDescent="0.25">
      <c r="A2905" s="1" t="s">
        <v>266</v>
      </c>
      <c r="B2905" s="1">
        <v>24.38</v>
      </c>
      <c r="C2905" s="1">
        <v>25.91</v>
      </c>
      <c r="N2905" s="1" t="s">
        <v>153</v>
      </c>
      <c r="Q2905" s="1">
        <v>0.4</v>
      </c>
      <c r="R2905" s="1">
        <v>8.5048569374999996</v>
      </c>
      <c r="S2905" s="1">
        <v>0</v>
      </c>
    </row>
    <row r="2906" spans="1:19" s="1" customFormat="1" x14ac:dyDescent="0.25">
      <c r="A2906" s="1" t="s">
        <v>266</v>
      </c>
      <c r="B2906" s="1">
        <v>25.91</v>
      </c>
      <c r="C2906" s="1">
        <v>27.43</v>
      </c>
      <c r="N2906" s="1" t="s">
        <v>153</v>
      </c>
      <c r="Q2906" s="1">
        <v>0.77</v>
      </c>
      <c r="R2906" s="1">
        <v>21.26214234375</v>
      </c>
      <c r="S2906" s="1">
        <v>0</v>
      </c>
    </row>
    <row r="2907" spans="1:19" s="1" customFormat="1" x14ac:dyDescent="0.25">
      <c r="A2907" s="1" t="s">
        <v>266</v>
      </c>
      <c r="B2907" s="1">
        <v>27.43</v>
      </c>
      <c r="C2907" s="1">
        <v>28.96</v>
      </c>
      <c r="N2907" s="1" t="s">
        <v>153</v>
      </c>
      <c r="Q2907" s="1">
        <v>1.57</v>
      </c>
      <c r="R2907" s="1">
        <v>26.932046968750001</v>
      </c>
      <c r="S2907" s="1">
        <v>0</v>
      </c>
    </row>
    <row r="2908" spans="1:19" s="1" customFormat="1" x14ac:dyDescent="0.25">
      <c r="A2908" s="1" t="s">
        <v>266</v>
      </c>
      <c r="B2908" s="1">
        <v>28.96</v>
      </c>
      <c r="C2908" s="1">
        <v>30.48</v>
      </c>
      <c r="N2908" s="1" t="s">
        <v>153</v>
      </c>
      <c r="Q2908" s="1">
        <v>0.56999999999999995</v>
      </c>
      <c r="R2908" s="1">
        <v>13.607771100000001</v>
      </c>
      <c r="S2908" s="1">
        <v>0</v>
      </c>
    </row>
    <row r="2909" spans="1:19" s="1" customFormat="1" x14ac:dyDescent="0.25">
      <c r="A2909" s="1" t="s">
        <v>266</v>
      </c>
      <c r="B2909" s="1">
        <v>30.48</v>
      </c>
      <c r="C2909" s="1">
        <v>32</v>
      </c>
      <c r="N2909" s="1" t="s">
        <v>153</v>
      </c>
      <c r="Q2909" s="1">
        <v>0.77</v>
      </c>
      <c r="R2909" s="1">
        <v>12.75728540625</v>
      </c>
      <c r="S2909" s="1">
        <v>0</v>
      </c>
    </row>
    <row r="2910" spans="1:19" s="1" customFormat="1" x14ac:dyDescent="0.25">
      <c r="A2910" s="1" t="s">
        <v>266</v>
      </c>
      <c r="B2910" s="1">
        <v>32</v>
      </c>
      <c r="C2910" s="1">
        <v>35.049999999999997</v>
      </c>
      <c r="N2910" s="1" t="s">
        <v>55</v>
      </c>
      <c r="Q2910" s="1">
        <v>0.1</v>
      </c>
      <c r="R2910" s="1">
        <v>0.56699046250000007</v>
      </c>
      <c r="S2910" s="1">
        <v>0</v>
      </c>
    </row>
    <row r="2911" spans="1:19" s="1" customFormat="1" x14ac:dyDescent="0.25">
      <c r="A2911" s="1" t="s">
        <v>266</v>
      </c>
      <c r="B2911" s="1">
        <v>58.52</v>
      </c>
      <c r="C2911" s="1">
        <v>60.96</v>
      </c>
      <c r="N2911" s="1" t="s">
        <v>318</v>
      </c>
      <c r="Q2911" s="1">
        <v>0.05</v>
      </c>
      <c r="R2911" s="1">
        <v>3.9689332375000004</v>
      </c>
      <c r="S2911" s="1">
        <v>0</v>
      </c>
    </row>
    <row r="2912" spans="1:19" s="1" customFormat="1" x14ac:dyDescent="0.25">
      <c r="A2912" s="1" t="s">
        <v>266</v>
      </c>
      <c r="B2912" s="1">
        <v>60.96</v>
      </c>
      <c r="C2912" s="1">
        <v>62.48</v>
      </c>
      <c r="N2912" s="1" t="s">
        <v>153</v>
      </c>
      <c r="Q2912" s="1">
        <v>0.25</v>
      </c>
      <c r="R2912" s="1">
        <v>12.190294943750001</v>
      </c>
      <c r="S2912" s="1">
        <v>0</v>
      </c>
    </row>
    <row r="2913" spans="1:19" s="1" customFormat="1" x14ac:dyDescent="0.25">
      <c r="A2913" s="1" t="s">
        <v>266</v>
      </c>
      <c r="B2913" s="1">
        <v>62.48</v>
      </c>
      <c r="C2913" s="1">
        <v>64.010000000000005</v>
      </c>
      <c r="N2913" s="1" t="s">
        <v>153</v>
      </c>
      <c r="Q2913" s="1">
        <v>0.25</v>
      </c>
      <c r="R2913" s="1">
        <v>20.695151881250002</v>
      </c>
      <c r="S2913" s="1">
        <v>0.45359237000000002</v>
      </c>
    </row>
    <row r="2914" spans="1:19" s="1" customFormat="1" x14ac:dyDescent="0.25">
      <c r="A2914" s="1" t="s">
        <v>266</v>
      </c>
      <c r="B2914" s="1">
        <v>64.010000000000005</v>
      </c>
      <c r="C2914" s="1">
        <v>65.53</v>
      </c>
      <c r="N2914" s="1" t="s">
        <v>153</v>
      </c>
      <c r="Q2914" s="1">
        <v>0.17</v>
      </c>
      <c r="R2914" s="1">
        <v>20.695151881250002</v>
      </c>
      <c r="S2914" s="1">
        <v>0.45359237000000002</v>
      </c>
    </row>
    <row r="2915" spans="1:19" s="1" customFormat="1" x14ac:dyDescent="0.25">
      <c r="A2915" s="1" t="s">
        <v>267</v>
      </c>
      <c r="B2915" s="1">
        <v>0</v>
      </c>
      <c r="C2915" s="1">
        <v>3.05</v>
      </c>
      <c r="N2915" s="1" t="s">
        <v>55</v>
      </c>
      <c r="Q2915" s="1">
        <v>0.01</v>
      </c>
      <c r="R2915" s="1">
        <v>3.1184475437500003</v>
      </c>
      <c r="S2915" s="1">
        <v>0</v>
      </c>
    </row>
    <row r="2916" spans="1:19" s="1" customFormat="1" x14ac:dyDescent="0.25">
      <c r="A2916" s="1" t="s">
        <v>267</v>
      </c>
      <c r="B2916" s="1">
        <v>3.05</v>
      </c>
      <c r="C2916" s="1">
        <v>6.1</v>
      </c>
      <c r="N2916" s="1" t="s">
        <v>55</v>
      </c>
      <c r="Q2916" s="1">
        <v>0.02</v>
      </c>
      <c r="R2916" s="1">
        <v>2.5514570812500001</v>
      </c>
      <c r="S2916" s="1">
        <v>0</v>
      </c>
    </row>
    <row r="2917" spans="1:19" s="1" customFormat="1" x14ac:dyDescent="0.25">
      <c r="A2917" s="1" t="s">
        <v>267</v>
      </c>
      <c r="B2917" s="1">
        <v>6.1</v>
      </c>
      <c r="C2917" s="1">
        <v>9.14</v>
      </c>
      <c r="N2917" s="1" t="s">
        <v>55</v>
      </c>
      <c r="Q2917" s="1">
        <v>0</v>
      </c>
      <c r="R2917" s="1">
        <v>0.56699046250000007</v>
      </c>
      <c r="S2917" s="1">
        <v>0.17009713875000002</v>
      </c>
    </row>
    <row r="2918" spans="1:19" s="1" customFormat="1" x14ac:dyDescent="0.25">
      <c r="A2918" s="1" t="s">
        <v>267</v>
      </c>
      <c r="B2918" s="1">
        <v>9.14</v>
      </c>
      <c r="C2918" s="1">
        <v>12.19</v>
      </c>
      <c r="N2918" s="1" t="s">
        <v>55</v>
      </c>
      <c r="Q2918" s="1">
        <v>0</v>
      </c>
      <c r="R2918" s="1">
        <v>1.4174761562500002</v>
      </c>
      <c r="S2918" s="1">
        <v>0</v>
      </c>
    </row>
    <row r="2919" spans="1:19" s="1" customFormat="1" x14ac:dyDescent="0.25">
      <c r="A2919" s="1" t="s">
        <v>267</v>
      </c>
      <c r="B2919" s="1">
        <v>12.19</v>
      </c>
      <c r="C2919" s="1">
        <v>15.24</v>
      </c>
      <c r="N2919" s="1" t="s">
        <v>55</v>
      </c>
      <c r="Q2919" s="1">
        <v>0</v>
      </c>
      <c r="R2919" s="1">
        <v>0</v>
      </c>
      <c r="S2919" s="1">
        <v>0</v>
      </c>
    </row>
    <row r="2920" spans="1:19" s="1" customFormat="1" x14ac:dyDescent="0.25">
      <c r="A2920" s="1" t="s">
        <v>267</v>
      </c>
      <c r="B2920" s="1">
        <v>15.24</v>
      </c>
      <c r="C2920" s="1">
        <v>18.29</v>
      </c>
      <c r="N2920" s="1" t="s">
        <v>55</v>
      </c>
      <c r="Q2920" s="1">
        <v>0</v>
      </c>
      <c r="R2920" s="1">
        <v>2.5514570812500001</v>
      </c>
      <c r="S2920" s="1">
        <v>0</v>
      </c>
    </row>
    <row r="2921" spans="1:19" s="1" customFormat="1" x14ac:dyDescent="0.25">
      <c r="A2921" s="1" t="s">
        <v>267</v>
      </c>
      <c r="B2921" s="1">
        <v>18.29</v>
      </c>
      <c r="C2921" s="1">
        <v>21.34</v>
      </c>
      <c r="N2921" s="1" t="s">
        <v>55</v>
      </c>
      <c r="Q2921" s="1">
        <v>0.02</v>
      </c>
      <c r="R2921" s="1">
        <v>0</v>
      </c>
      <c r="S2921" s="1">
        <v>0</v>
      </c>
    </row>
    <row r="2922" spans="1:19" s="1" customFormat="1" x14ac:dyDescent="0.25">
      <c r="A2922" s="1" t="s">
        <v>267</v>
      </c>
      <c r="B2922" s="1">
        <v>21.34</v>
      </c>
      <c r="C2922" s="1">
        <v>24.38</v>
      </c>
      <c r="N2922" s="1" t="s">
        <v>55</v>
      </c>
      <c r="Q2922" s="1">
        <v>0.04</v>
      </c>
      <c r="R2922" s="1">
        <v>3.1184475437500003</v>
      </c>
      <c r="S2922" s="1">
        <v>0</v>
      </c>
    </row>
    <row r="2923" spans="1:19" s="1" customFormat="1" x14ac:dyDescent="0.25">
      <c r="A2923" s="1" t="s">
        <v>267</v>
      </c>
      <c r="B2923" s="1">
        <v>24.38</v>
      </c>
      <c r="C2923" s="1">
        <v>25.91</v>
      </c>
      <c r="N2923" s="1" t="s">
        <v>55</v>
      </c>
      <c r="Q2923" s="1">
        <v>0.02</v>
      </c>
      <c r="R2923" s="1">
        <v>1.1339809250000001</v>
      </c>
      <c r="S2923" s="1">
        <v>0</v>
      </c>
    </row>
    <row r="2924" spans="1:19" s="1" customFormat="1" x14ac:dyDescent="0.25">
      <c r="A2924" s="1" t="s">
        <v>267</v>
      </c>
      <c r="B2924" s="1">
        <v>25.91</v>
      </c>
      <c r="C2924" s="1">
        <v>27.43</v>
      </c>
      <c r="N2924" s="1" t="s">
        <v>153</v>
      </c>
      <c r="Q2924" s="1">
        <v>0.46</v>
      </c>
      <c r="R2924" s="1">
        <v>22.112628037500002</v>
      </c>
      <c r="S2924" s="1">
        <v>0.39689332375000003</v>
      </c>
    </row>
    <row r="2925" spans="1:19" s="1" customFormat="1" x14ac:dyDescent="0.25">
      <c r="A2925" s="1" t="s">
        <v>267</v>
      </c>
      <c r="B2925" s="1">
        <v>27.43</v>
      </c>
      <c r="C2925" s="1">
        <v>28.96</v>
      </c>
      <c r="N2925" s="1" t="s">
        <v>153</v>
      </c>
      <c r="Q2925" s="1">
        <v>0.59</v>
      </c>
      <c r="R2925" s="1">
        <v>16.15922818125</v>
      </c>
      <c r="S2925" s="1">
        <v>0.79378664750000005</v>
      </c>
    </row>
    <row r="2926" spans="1:19" s="1" customFormat="1" x14ac:dyDescent="0.25">
      <c r="A2926" s="1" t="s">
        <v>267</v>
      </c>
      <c r="B2926" s="1">
        <v>28.96</v>
      </c>
      <c r="C2926" s="1">
        <v>30.48</v>
      </c>
      <c r="N2926" s="1" t="s">
        <v>153</v>
      </c>
      <c r="Q2926" s="1">
        <v>1.42</v>
      </c>
      <c r="R2926" s="1">
        <v>39.689332374999999</v>
      </c>
      <c r="S2926" s="1">
        <v>1.5592237718750002</v>
      </c>
    </row>
    <row r="2927" spans="1:19" s="1" customFormat="1" x14ac:dyDescent="0.25">
      <c r="A2927" s="1" t="s">
        <v>267</v>
      </c>
      <c r="B2927" s="1">
        <v>30.48</v>
      </c>
      <c r="C2927" s="1">
        <v>32</v>
      </c>
      <c r="N2927" s="1" t="s">
        <v>153</v>
      </c>
      <c r="Q2927" s="1">
        <v>1.82</v>
      </c>
      <c r="R2927" s="1">
        <v>39.405837143749999</v>
      </c>
      <c r="S2927" s="1">
        <v>1.0205828324999999</v>
      </c>
    </row>
    <row r="2928" spans="1:19" s="1" customFormat="1" x14ac:dyDescent="0.25">
      <c r="A2928" s="1" t="s">
        <v>267</v>
      </c>
      <c r="B2928" s="1">
        <v>32</v>
      </c>
      <c r="C2928" s="1">
        <v>33.53</v>
      </c>
      <c r="N2928" s="1" t="s">
        <v>153</v>
      </c>
      <c r="Q2928" s="1">
        <v>1.03</v>
      </c>
      <c r="R2928" s="1">
        <v>15.875732950000002</v>
      </c>
      <c r="S2928" s="1">
        <v>1.75767043375</v>
      </c>
    </row>
    <row r="2929" spans="1:19" s="1" customFormat="1" x14ac:dyDescent="0.25">
      <c r="A2929" s="1" t="s">
        <v>267</v>
      </c>
      <c r="B2929" s="1">
        <v>33.53</v>
      </c>
      <c r="C2929" s="1">
        <v>35.049999999999997</v>
      </c>
      <c r="N2929" s="1" t="s">
        <v>153</v>
      </c>
      <c r="Q2929" s="1">
        <v>0.92</v>
      </c>
      <c r="R2929" s="1">
        <v>10.48932355625</v>
      </c>
      <c r="S2929" s="1">
        <v>2.1829132806250002</v>
      </c>
    </row>
    <row r="2930" spans="1:19" s="1" customFormat="1" x14ac:dyDescent="0.25">
      <c r="A2930" s="1" t="s">
        <v>267</v>
      </c>
      <c r="B2930" s="1">
        <v>35.049999999999997</v>
      </c>
      <c r="C2930" s="1">
        <v>38.1</v>
      </c>
      <c r="N2930" s="1" t="s">
        <v>153</v>
      </c>
      <c r="Q2930" s="1">
        <v>0.5</v>
      </c>
      <c r="R2930" s="1">
        <v>10.205828325000001</v>
      </c>
      <c r="S2930" s="1">
        <v>1.7009713875000001</v>
      </c>
    </row>
    <row r="2931" spans="1:19" s="1" customFormat="1" x14ac:dyDescent="0.25">
      <c r="A2931" s="1" t="s">
        <v>267</v>
      </c>
      <c r="B2931" s="1">
        <v>38.1</v>
      </c>
      <c r="C2931" s="1">
        <v>41.15</v>
      </c>
      <c r="N2931" s="1" t="s">
        <v>320</v>
      </c>
      <c r="Q2931" s="1">
        <v>0.22</v>
      </c>
      <c r="R2931" s="1">
        <v>2.5514570812500001</v>
      </c>
      <c r="S2931" s="1">
        <v>0.14174761562500002</v>
      </c>
    </row>
    <row r="2932" spans="1:19" s="1" customFormat="1" x14ac:dyDescent="0.25">
      <c r="A2932" s="1" t="s">
        <v>267</v>
      </c>
      <c r="B2932" s="1">
        <v>42.67</v>
      </c>
      <c r="C2932" s="1">
        <v>43.89</v>
      </c>
      <c r="N2932" s="1" t="s">
        <v>320</v>
      </c>
      <c r="Q2932" s="1">
        <v>0.02</v>
      </c>
      <c r="R2932" s="1">
        <v>3.1184475437500003</v>
      </c>
      <c r="S2932" s="1">
        <v>0.14174761562500002</v>
      </c>
    </row>
    <row r="2933" spans="1:19" s="1" customFormat="1" x14ac:dyDescent="0.25">
      <c r="A2933" s="1" t="s">
        <v>268</v>
      </c>
      <c r="B2933" s="1">
        <v>48.16</v>
      </c>
      <c r="C2933" s="1">
        <v>50.29</v>
      </c>
      <c r="N2933" s="1" t="s">
        <v>150</v>
      </c>
      <c r="Q2933" s="1">
        <v>0.38</v>
      </c>
      <c r="R2933" s="1">
        <v>0.56699046250000007</v>
      </c>
      <c r="S2933" s="1">
        <v>0.22679618500000001</v>
      </c>
    </row>
    <row r="2934" spans="1:19" s="1" customFormat="1" x14ac:dyDescent="0.25">
      <c r="A2934" s="1" t="s">
        <v>268</v>
      </c>
      <c r="B2934" s="1">
        <v>50.29</v>
      </c>
      <c r="C2934" s="1">
        <v>51.82</v>
      </c>
      <c r="N2934" s="1" t="s">
        <v>153</v>
      </c>
      <c r="Q2934" s="1">
        <v>1.7</v>
      </c>
      <c r="R2934" s="1">
        <v>18.994180493750001</v>
      </c>
      <c r="S2934" s="1">
        <v>1.8994180493750001</v>
      </c>
    </row>
    <row r="2935" spans="1:19" s="1" customFormat="1" x14ac:dyDescent="0.25">
      <c r="A2935" s="1" t="s">
        <v>268</v>
      </c>
      <c r="B2935" s="1">
        <v>51.82</v>
      </c>
      <c r="C2935" s="1">
        <v>53.34</v>
      </c>
      <c r="N2935" s="1" t="s">
        <v>153</v>
      </c>
      <c r="Q2935" s="1">
        <v>0.74</v>
      </c>
      <c r="R2935" s="1">
        <v>13.040780637500001</v>
      </c>
      <c r="S2935" s="1">
        <v>0.45359237000000002</v>
      </c>
    </row>
    <row r="2936" spans="1:19" s="1" customFormat="1" x14ac:dyDescent="0.25">
      <c r="A2936" s="1" t="s">
        <v>268</v>
      </c>
      <c r="B2936" s="1">
        <v>53.34</v>
      </c>
      <c r="C2936" s="1">
        <v>56.08</v>
      </c>
      <c r="N2936" s="1" t="s">
        <v>153</v>
      </c>
      <c r="Q2936" s="1">
        <v>0.11</v>
      </c>
      <c r="R2936" s="1">
        <v>3.4019427750000002</v>
      </c>
      <c r="S2936" s="1">
        <v>0</v>
      </c>
    </row>
    <row r="2937" spans="1:19" s="1" customFormat="1" x14ac:dyDescent="0.25">
      <c r="A2937" s="1" t="s">
        <v>268</v>
      </c>
      <c r="B2937" s="1">
        <v>56.08</v>
      </c>
      <c r="C2937" s="1">
        <v>59.13</v>
      </c>
      <c r="N2937" s="1" t="s">
        <v>153</v>
      </c>
      <c r="Q2937" s="1">
        <v>0.84</v>
      </c>
      <c r="R2937" s="1">
        <v>14.458256793750001</v>
      </c>
      <c r="S2937" s="1">
        <v>0</v>
      </c>
    </row>
    <row r="2938" spans="1:19" s="1" customFormat="1" x14ac:dyDescent="0.25">
      <c r="A2938" s="1" t="s">
        <v>268</v>
      </c>
      <c r="B2938" s="1">
        <v>59.13</v>
      </c>
      <c r="C2938" s="1">
        <v>62.18</v>
      </c>
      <c r="N2938" s="1" t="s">
        <v>153</v>
      </c>
      <c r="Q2938" s="1">
        <v>0.31</v>
      </c>
      <c r="R2938" s="1">
        <v>8.2213617062500006</v>
      </c>
      <c r="S2938" s="1">
        <v>0</v>
      </c>
    </row>
    <row r="2939" spans="1:19" s="1" customFormat="1" x14ac:dyDescent="0.25">
      <c r="A2939" s="1" t="s">
        <v>268</v>
      </c>
      <c r="B2939" s="1">
        <v>62.18</v>
      </c>
      <c r="C2939" s="1">
        <v>65.23</v>
      </c>
      <c r="N2939" s="1" t="s">
        <v>153</v>
      </c>
      <c r="Q2939" s="1">
        <v>0.31</v>
      </c>
      <c r="R2939" s="1">
        <v>19.8446661875</v>
      </c>
      <c r="S2939" s="1">
        <v>0</v>
      </c>
    </row>
    <row r="2940" spans="1:19" s="1" customFormat="1" x14ac:dyDescent="0.25">
      <c r="A2940" s="1" t="s">
        <v>268</v>
      </c>
      <c r="B2940" s="1">
        <v>65.23</v>
      </c>
      <c r="C2940" s="1">
        <v>68.28</v>
      </c>
      <c r="N2940" s="1" t="s">
        <v>153</v>
      </c>
      <c r="Q2940" s="1">
        <v>0.9</v>
      </c>
      <c r="R2940" s="1">
        <v>18.994180493750001</v>
      </c>
      <c r="S2940" s="1">
        <v>0.14174761562500002</v>
      </c>
    </row>
    <row r="2941" spans="1:19" s="1" customFormat="1" x14ac:dyDescent="0.25">
      <c r="A2941" s="1" t="s">
        <v>268</v>
      </c>
      <c r="B2941" s="1">
        <v>68.28</v>
      </c>
      <c r="C2941" s="1">
        <v>70.099999999999994</v>
      </c>
      <c r="N2941" s="1" t="s">
        <v>153</v>
      </c>
      <c r="Q2941" s="1">
        <v>0.9</v>
      </c>
      <c r="R2941" s="1">
        <v>17.576704337500001</v>
      </c>
      <c r="S2941" s="1">
        <v>0</v>
      </c>
    </row>
    <row r="2942" spans="1:19" s="1" customFormat="1" x14ac:dyDescent="0.25">
      <c r="A2942" s="1" t="s">
        <v>268</v>
      </c>
      <c r="B2942" s="1">
        <v>70.099999999999994</v>
      </c>
      <c r="C2942" s="1">
        <v>72.540000000000006</v>
      </c>
      <c r="N2942" s="1" t="s">
        <v>153</v>
      </c>
      <c r="Q2942" s="1">
        <v>0.9</v>
      </c>
      <c r="R2942" s="1">
        <v>6.8038855500000004</v>
      </c>
      <c r="S2942" s="1">
        <v>0.22679618500000001</v>
      </c>
    </row>
    <row r="2943" spans="1:19" s="1" customFormat="1" x14ac:dyDescent="0.25">
      <c r="A2943" s="1" t="s">
        <v>268</v>
      </c>
      <c r="B2943" s="1">
        <v>72.540000000000006</v>
      </c>
      <c r="C2943" s="1">
        <v>75.59</v>
      </c>
      <c r="N2943" s="1" t="s">
        <v>153</v>
      </c>
      <c r="Q2943" s="1">
        <v>0.74</v>
      </c>
      <c r="R2943" s="1">
        <v>23.530104193749999</v>
      </c>
      <c r="S2943" s="1">
        <v>0</v>
      </c>
    </row>
    <row r="2944" spans="1:19" s="1" customFormat="1" x14ac:dyDescent="0.25">
      <c r="A2944" s="1" t="s">
        <v>268</v>
      </c>
      <c r="B2944" s="1">
        <v>75.59</v>
      </c>
      <c r="C2944" s="1">
        <v>77.72</v>
      </c>
      <c r="N2944" s="1" t="s">
        <v>153</v>
      </c>
      <c r="Q2944" s="1">
        <v>0.77</v>
      </c>
      <c r="R2944" s="1">
        <v>24.380589887500001</v>
      </c>
      <c r="S2944" s="1">
        <v>0</v>
      </c>
    </row>
    <row r="2945" spans="1:19" s="1" customFormat="1" x14ac:dyDescent="0.25">
      <c r="A2945" s="1" t="s">
        <v>268</v>
      </c>
      <c r="B2945" s="1">
        <v>77.72</v>
      </c>
      <c r="C2945" s="1">
        <v>79.25</v>
      </c>
      <c r="N2945" s="1" t="s">
        <v>153</v>
      </c>
      <c r="Q2945" s="1">
        <v>0.77</v>
      </c>
      <c r="R2945" s="1">
        <v>3.9689332375000004</v>
      </c>
      <c r="S2945" s="1">
        <v>0</v>
      </c>
    </row>
    <row r="2946" spans="1:19" s="1" customFormat="1" x14ac:dyDescent="0.25">
      <c r="A2946" s="1" t="s">
        <v>268</v>
      </c>
      <c r="B2946" s="1">
        <v>79.25</v>
      </c>
      <c r="C2946" s="1">
        <v>80.77</v>
      </c>
      <c r="N2946" s="1" t="s">
        <v>153</v>
      </c>
      <c r="Q2946" s="1">
        <v>0.92</v>
      </c>
      <c r="R2946" s="1">
        <v>17.860199568750001</v>
      </c>
      <c r="S2946" s="1">
        <v>0.79378664750000005</v>
      </c>
    </row>
    <row r="2947" spans="1:19" s="1" customFormat="1" x14ac:dyDescent="0.25">
      <c r="A2947" s="1" t="s">
        <v>268</v>
      </c>
      <c r="B2947" s="1">
        <v>80.77</v>
      </c>
      <c r="C2947" s="1">
        <v>82.3</v>
      </c>
      <c r="N2947" s="1" t="s">
        <v>153</v>
      </c>
      <c r="Q2947" s="1">
        <v>1.1000000000000001</v>
      </c>
      <c r="R2947" s="1">
        <v>16.442723412500001</v>
      </c>
      <c r="S2947" s="1">
        <v>3.0617484975</v>
      </c>
    </row>
    <row r="2948" spans="1:19" s="1" customFormat="1" x14ac:dyDescent="0.25">
      <c r="A2948" s="1" t="s">
        <v>268</v>
      </c>
      <c r="B2948" s="1">
        <v>82.3</v>
      </c>
      <c r="C2948" s="1">
        <v>84.12</v>
      </c>
      <c r="N2948" s="1" t="s">
        <v>153</v>
      </c>
      <c r="Q2948" s="1">
        <v>0.85</v>
      </c>
      <c r="R2948" s="1">
        <v>8.7883521687500004</v>
      </c>
      <c r="S2948" s="1">
        <v>2.4380589887499999</v>
      </c>
    </row>
    <row r="2949" spans="1:19" s="1" customFormat="1" x14ac:dyDescent="0.25">
      <c r="A2949" s="1" t="s">
        <v>268</v>
      </c>
      <c r="B2949" s="1">
        <v>84.12</v>
      </c>
      <c r="C2949" s="1">
        <v>85.95</v>
      </c>
      <c r="N2949" s="1" t="s">
        <v>153</v>
      </c>
      <c r="Q2949" s="1">
        <v>0.62</v>
      </c>
      <c r="R2949" s="1">
        <v>8.5048569374999996</v>
      </c>
      <c r="S2949" s="1">
        <v>0</v>
      </c>
    </row>
    <row r="2950" spans="1:19" s="1" customFormat="1" x14ac:dyDescent="0.25">
      <c r="A2950" s="1" t="s">
        <v>268</v>
      </c>
      <c r="B2950" s="1">
        <v>85.95</v>
      </c>
      <c r="C2950" s="1">
        <v>89</v>
      </c>
      <c r="N2950" s="1" t="s">
        <v>153</v>
      </c>
      <c r="Q2950" s="1">
        <v>0.17</v>
      </c>
      <c r="R2950" s="1">
        <v>3.1184475437500003</v>
      </c>
      <c r="S2950" s="1">
        <v>0.14174761562500002</v>
      </c>
    </row>
    <row r="2951" spans="1:19" s="1" customFormat="1" x14ac:dyDescent="0.25">
      <c r="A2951" s="1" t="s">
        <v>268</v>
      </c>
      <c r="B2951" s="1">
        <v>89</v>
      </c>
      <c r="C2951" s="1">
        <v>90.83</v>
      </c>
      <c r="N2951" s="1" t="s">
        <v>153</v>
      </c>
      <c r="Q2951" s="1">
        <v>0.17</v>
      </c>
      <c r="R2951" s="1">
        <v>3.6854380062500001</v>
      </c>
      <c r="S2951" s="1">
        <v>0.59533998562500001</v>
      </c>
    </row>
    <row r="2952" spans="1:19" s="1" customFormat="1" x14ac:dyDescent="0.25">
      <c r="A2952" s="1" t="s">
        <v>268</v>
      </c>
      <c r="B2952" s="1">
        <v>90.83</v>
      </c>
      <c r="C2952" s="1">
        <v>93.88</v>
      </c>
      <c r="N2952" s="1" t="s">
        <v>153</v>
      </c>
      <c r="Q2952" s="1">
        <v>0.22</v>
      </c>
      <c r="R2952" s="1">
        <v>21.26214234375</v>
      </c>
      <c r="S2952" s="1">
        <v>0</v>
      </c>
    </row>
    <row r="2953" spans="1:19" s="1" customFormat="1" x14ac:dyDescent="0.25">
      <c r="A2953" s="1" t="s">
        <v>268</v>
      </c>
      <c r="B2953" s="1">
        <v>93.88</v>
      </c>
      <c r="C2953" s="1">
        <v>96.93</v>
      </c>
      <c r="N2953" s="1" t="s">
        <v>153</v>
      </c>
      <c r="Q2953" s="1">
        <v>0.6</v>
      </c>
      <c r="R2953" s="1">
        <v>18.7106852625</v>
      </c>
      <c r="S2953" s="1">
        <v>0</v>
      </c>
    </row>
    <row r="2954" spans="1:19" s="1" customFormat="1" x14ac:dyDescent="0.25">
      <c r="A2954" s="1" t="s">
        <v>268</v>
      </c>
      <c r="B2954" s="1">
        <v>96.93</v>
      </c>
      <c r="C2954" s="1">
        <v>99.67</v>
      </c>
      <c r="N2954" s="1" t="s">
        <v>153</v>
      </c>
      <c r="Q2954" s="1">
        <v>0.61</v>
      </c>
      <c r="R2954" s="1">
        <v>5.6699046250000009</v>
      </c>
      <c r="S2954" s="1">
        <v>0</v>
      </c>
    </row>
    <row r="2955" spans="1:19" s="1" customFormat="1" x14ac:dyDescent="0.25">
      <c r="A2955" s="1" t="s">
        <v>268</v>
      </c>
      <c r="B2955" s="1">
        <v>102.41</v>
      </c>
      <c r="C2955" s="1">
        <v>105.77</v>
      </c>
      <c r="N2955" s="1" t="s">
        <v>55</v>
      </c>
      <c r="Q2955" s="1">
        <v>0.22</v>
      </c>
      <c r="R2955" s="1">
        <v>2.8349523125000005</v>
      </c>
      <c r="S2955" s="1">
        <v>0</v>
      </c>
    </row>
    <row r="2956" spans="1:19" s="1" customFormat="1" x14ac:dyDescent="0.25">
      <c r="A2956" s="1" t="s">
        <v>269</v>
      </c>
      <c r="B2956" s="1">
        <v>0</v>
      </c>
      <c r="C2956" s="1">
        <v>3.05</v>
      </c>
      <c r="N2956" s="1" t="s">
        <v>55</v>
      </c>
      <c r="Q2956" s="1">
        <v>0</v>
      </c>
      <c r="R2956" s="1">
        <v>1.1339809250000001</v>
      </c>
      <c r="S2956" s="1">
        <v>0</v>
      </c>
    </row>
    <row r="2957" spans="1:19" s="1" customFormat="1" x14ac:dyDescent="0.25">
      <c r="A2957" s="1" t="s">
        <v>269</v>
      </c>
      <c r="B2957" s="1">
        <v>3.05</v>
      </c>
      <c r="C2957" s="1">
        <v>4.57</v>
      </c>
      <c r="N2957" s="1" t="s">
        <v>55</v>
      </c>
      <c r="Q2957" s="1">
        <v>0</v>
      </c>
      <c r="R2957" s="1">
        <v>1.9844666187500002</v>
      </c>
      <c r="S2957" s="1">
        <v>0</v>
      </c>
    </row>
    <row r="2958" spans="1:19" s="1" customFormat="1" x14ac:dyDescent="0.25">
      <c r="A2958" s="1" t="s">
        <v>269</v>
      </c>
      <c r="B2958" s="1">
        <v>4.57</v>
      </c>
      <c r="C2958" s="1">
        <v>7.62</v>
      </c>
      <c r="N2958" s="1" t="s">
        <v>55</v>
      </c>
      <c r="Q2958" s="1">
        <v>0.02</v>
      </c>
      <c r="R2958" s="1">
        <v>1.7009713875000001</v>
      </c>
      <c r="S2958" s="1">
        <v>0</v>
      </c>
    </row>
    <row r="2959" spans="1:19" s="1" customFormat="1" x14ac:dyDescent="0.25">
      <c r="A2959" s="1" t="s">
        <v>269</v>
      </c>
      <c r="B2959" s="1">
        <v>7.62</v>
      </c>
      <c r="C2959" s="1">
        <v>9.14</v>
      </c>
      <c r="N2959" s="1" t="s">
        <v>55</v>
      </c>
      <c r="Q2959" s="1">
        <v>0.02</v>
      </c>
      <c r="R2959" s="1">
        <v>1.9844666187500002</v>
      </c>
      <c r="S2959" s="1">
        <v>0</v>
      </c>
    </row>
    <row r="2960" spans="1:19" s="1" customFormat="1" x14ac:dyDescent="0.25">
      <c r="A2960" s="1" t="s">
        <v>269</v>
      </c>
      <c r="B2960" s="1">
        <v>9.14</v>
      </c>
      <c r="C2960" s="1">
        <v>12.19</v>
      </c>
      <c r="N2960" s="1" t="s">
        <v>55</v>
      </c>
      <c r="Q2960" s="1">
        <v>0</v>
      </c>
      <c r="R2960" s="1">
        <v>1.4174761562500002</v>
      </c>
      <c r="S2960" s="1">
        <v>0</v>
      </c>
    </row>
    <row r="2961" spans="1:19" s="1" customFormat="1" x14ac:dyDescent="0.25">
      <c r="A2961" s="1" t="s">
        <v>269</v>
      </c>
      <c r="B2961" s="1">
        <v>12.19</v>
      </c>
      <c r="C2961" s="1">
        <v>13.72</v>
      </c>
      <c r="N2961" s="1" t="s">
        <v>55</v>
      </c>
      <c r="Q2961" s="1">
        <v>0</v>
      </c>
      <c r="R2961" s="1">
        <v>1.9844666187500002</v>
      </c>
      <c r="S2961" s="1">
        <v>0</v>
      </c>
    </row>
    <row r="2962" spans="1:19" s="1" customFormat="1" x14ac:dyDescent="0.25">
      <c r="A2962" s="1" t="s">
        <v>269</v>
      </c>
      <c r="B2962" s="1">
        <v>13.72</v>
      </c>
      <c r="C2962" s="1">
        <v>16.760000000000002</v>
      </c>
      <c r="N2962" s="1" t="s">
        <v>55</v>
      </c>
      <c r="Q2962" s="1">
        <v>0</v>
      </c>
      <c r="R2962" s="1">
        <v>1.4174761562500002</v>
      </c>
      <c r="S2962" s="1">
        <v>0</v>
      </c>
    </row>
    <row r="2963" spans="1:19" s="1" customFormat="1" x14ac:dyDescent="0.25">
      <c r="A2963" s="1" t="s">
        <v>269</v>
      </c>
      <c r="B2963" s="1">
        <v>16.760000000000002</v>
      </c>
      <c r="C2963" s="1">
        <v>18.29</v>
      </c>
      <c r="N2963" s="1" t="s">
        <v>55</v>
      </c>
      <c r="Q2963" s="1">
        <v>0</v>
      </c>
      <c r="R2963" s="1">
        <v>0</v>
      </c>
      <c r="S2963" s="1">
        <v>0</v>
      </c>
    </row>
    <row r="2964" spans="1:19" s="1" customFormat="1" x14ac:dyDescent="0.25">
      <c r="A2964" s="1" t="s">
        <v>269</v>
      </c>
      <c r="B2964" s="1">
        <v>18.29</v>
      </c>
      <c r="C2964" s="1">
        <v>21.34</v>
      </c>
      <c r="N2964" s="1" t="s">
        <v>55</v>
      </c>
      <c r="Q2964" s="1">
        <v>0.15</v>
      </c>
      <c r="R2964" s="1">
        <v>0.28349523125000003</v>
      </c>
      <c r="S2964" s="1">
        <v>0</v>
      </c>
    </row>
    <row r="2965" spans="1:19" s="1" customFormat="1" x14ac:dyDescent="0.25">
      <c r="A2965" s="1" t="s">
        <v>269</v>
      </c>
      <c r="B2965" s="1">
        <v>21.34</v>
      </c>
      <c r="C2965" s="1">
        <v>22.86</v>
      </c>
      <c r="N2965" s="1" t="s">
        <v>55</v>
      </c>
      <c r="Q2965" s="1">
        <v>0.15</v>
      </c>
      <c r="R2965" s="1">
        <v>10.205828325000001</v>
      </c>
      <c r="S2965" s="1">
        <v>0</v>
      </c>
    </row>
    <row r="2966" spans="1:19" s="1" customFormat="1" x14ac:dyDescent="0.25">
      <c r="A2966" s="1" t="s">
        <v>269</v>
      </c>
      <c r="B2966" s="1">
        <v>22.86</v>
      </c>
      <c r="C2966" s="1">
        <v>25.91</v>
      </c>
      <c r="N2966" s="1" t="s">
        <v>55</v>
      </c>
      <c r="Q2966" s="1">
        <v>0.04</v>
      </c>
      <c r="R2966" s="1">
        <v>0.28349523125000003</v>
      </c>
      <c r="S2966" s="1">
        <v>0</v>
      </c>
    </row>
    <row r="2967" spans="1:19" s="1" customFormat="1" x14ac:dyDescent="0.25">
      <c r="A2967" s="1" t="s">
        <v>269</v>
      </c>
      <c r="B2967" s="1">
        <v>25.91</v>
      </c>
      <c r="C2967" s="1">
        <v>28.96</v>
      </c>
      <c r="N2967" s="1" t="s">
        <v>55</v>
      </c>
      <c r="Q2967" s="1">
        <v>0.06</v>
      </c>
      <c r="R2967" s="1">
        <v>0</v>
      </c>
      <c r="S2967" s="1">
        <v>0</v>
      </c>
    </row>
    <row r="2968" spans="1:19" s="1" customFormat="1" x14ac:dyDescent="0.25">
      <c r="A2968" s="1" t="s">
        <v>269</v>
      </c>
      <c r="B2968" s="1">
        <v>28.96</v>
      </c>
      <c r="C2968" s="1">
        <v>32</v>
      </c>
      <c r="N2968" s="1" t="s">
        <v>55</v>
      </c>
      <c r="Q2968" s="1">
        <v>0.01</v>
      </c>
      <c r="R2968" s="1">
        <v>1.4174761562500002</v>
      </c>
      <c r="S2968" s="1">
        <v>0.48194189312500008</v>
      </c>
    </row>
    <row r="2969" spans="1:19" s="1" customFormat="1" x14ac:dyDescent="0.25">
      <c r="A2969" s="1" t="s">
        <v>269</v>
      </c>
      <c r="B2969" s="1">
        <v>32</v>
      </c>
      <c r="C2969" s="1">
        <v>35.049999999999997</v>
      </c>
      <c r="N2969" s="1" t="s">
        <v>150</v>
      </c>
      <c r="Q2969" s="1">
        <v>0.3</v>
      </c>
      <c r="R2969" s="1">
        <v>6.8038855500000004</v>
      </c>
      <c r="S2969" s="1">
        <v>0</v>
      </c>
    </row>
    <row r="2970" spans="1:19" s="1" customFormat="1" x14ac:dyDescent="0.25">
      <c r="A2970" s="1" t="s">
        <v>269</v>
      </c>
      <c r="B2970" s="1">
        <v>35.049999999999997</v>
      </c>
      <c r="C2970" s="1">
        <v>38.1</v>
      </c>
      <c r="N2970" s="1" t="s">
        <v>150</v>
      </c>
      <c r="Q2970" s="1">
        <v>0.36</v>
      </c>
      <c r="R2970" s="1">
        <v>5.3864093937500002</v>
      </c>
      <c r="S2970" s="1">
        <v>0.22679618500000001</v>
      </c>
    </row>
    <row r="2971" spans="1:19" s="1" customFormat="1" x14ac:dyDescent="0.25">
      <c r="A2971" s="1" t="s">
        <v>269</v>
      </c>
      <c r="B2971" s="1">
        <v>38.1</v>
      </c>
      <c r="C2971" s="1">
        <v>41.15</v>
      </c>
      <c r="N2971" s="1" t="s">
        <v>150</v>
      </c>
      <c r="Q2971" s="1">
        <v>0.05</v>
      </c>
      <c r="R2971" s="1">
        <v>4.2524284687499998</v>
      </c>
      <c r="S2971" s="1">
        <v>0</v>
      </c>
    </row>
    <row r="2972" spans="1:19" s="1" customFormat="1" x14ac:dyDescent="0.25">
      <c r="A2972" s="1" t="s">
        <v>269</v>
      </c>
      <c r="B2972" s="1">
        <v>41.15</v>
      </c>
      <c r="C2972" s="1">
        <v>42.98</v>
      </c>
      <c r="N2972" s="1" t="s">
        <v>150</v>
      </c>
      <c r="Q2972" s="1">
        <v>0.05</v>
      </c>
      <c r="R2972" s="1">
        <v>0.28349523125000003</v>
      </c>
      <c r="S2972" s="1">
        <v>0</v>
      </c>
    </row>
    <row r="2973" spans="1:19" s="1" customFormat="1" x14ac:dyDescent="0.25">
      <c r="A2973" s="1" t="s">
        <v>269</v>
      </c>
      <c r="B2973" s="1">
        <v>42.98</v>
      </c>
      <c r="C2973" s="1">
        <v>45.72</v>
      </c>
      <c r="N2973" s="1" t="s">
        <v>150</v>
      </c>
      <c r="Q2973" s="1">
        <v>0.04</v>
      </c>
      <c r="R2973" s="1">
        <v>0.56699046250000007</v>
      </c>
      <c r="S2973" s="1">
        <v>0</v>
      </c>
    </row>
    <row r="2974" spans="1:19" s="1" customFormat="1" x14ac:dyDescent="0.25">
      <c r="A2974" s="1" t="s">
        <v>269</v>
      </c>
      <c r="B2974" s="1">
        <v>45.72</v>
      </c>
      <c r="C2974" s="1">
        <v>48.77</v>
      </c>
      <c r="N2974" s="1" t="s">
        <v>153</v>
      </c>
      <c r="Q2974" s="1">
        <v>0.77</v>
      </c>
      <c r="R2974" s="1">
        <v>11.623304481249999</v>
      </c>
      <c r="S2974" s="1">
        <v>0.14174761562500002</v>
      </c>
    </row>
    <row r="2975" spans="1:19" s="1" customFormat="1" x14ac:dyDescent="0.25">
      <c r="A2975" s="1" t="s">
        <v>269</v>
      </c>
      <c r="B2975" s="1">
        <v>48.77</v>
      </c>
      <c r="C2975" s="1">
        <v>51.82</v>
      </c>
      <c r="N2975" s="1" t="s">
        <v>153</v>
      </c>
      <c r="Q2975" s="1">
        <v>1.25</v>
      </c>
      <c r="R2975" s="1">
        <v>17.860199568750001</v>
      </c>
      <c r="S2975" s="1">
        <v>0.45359237000000002</v>
      </c>
    </row>
    <row r="2976" spans="1:19" s="1" customFormat="1" x14ac:dyDescent="0.25">
      <c r="A2976" s="1" t="s">
        <v>269</v>
      </c>
      <c r="B2976" s="1">
        <v>51.82</v>
      </c>
      <c r="C2976" s="1">
        <v>54.86</v>
      </c>
      <c r="N2976" s="1" t="s">
        <v>153</v>
      </c>
      <c r="Q2976" s="1">
        <v>1.67</v>
      </c>
      <c r="R2976" s="1">
        <v>12.190294943750001</v>
      </c>
      <c r="S2976" s="1">
        <v>0.25514570812499998</v>
      </c>
    </row>
    <row r="2977" spans="1:19" s="1" customFormat="1" x14ac:dyDescent="0.25">
      <c r="A2977" s="1" t="s">
        <v>269</v>
      </c>
      <c r="B2977" s="1">
        <v>54.86</v>
      </c>
      <c r="C2977" s="1">
        <v>56.39</v>
      </c>
      <c r="N2977" s="1" t="s">
        <v>153</v>
      </c>
      <c r="Q2977" s="1">
        <v>1.67</v>
      </c>
      <c r="R2977" s="1">
        <v>41.390303762500004</v>
      </c>
      <c r="S2977" s="1">
        <v>0.36854380062499997</v>
      </c>
    </row>
    <row r="2978" spans="1:19" s="1" customFormat="1" x14ac:dyDescent="0.25">
      <c r="A2978" s="1" t="s">
        <v>269</v>
      </c>
      <c r="B2978" s="1">
        <v>56.39</v>
      </c>
      <c r="C2978" s="1">
        <v>59.44</v>
      </c>
      <c r="N2978" s="1" t="s">
        <v>153</v>
      </c>
      <c r="Q2978" s="1">
        <v>1.57</v>
      </c>
      <c r="R2978" s="1">
        <v>17.009713874999999</v>
      </c>
      <c r="S2978" s="1">
        <v>0.765437124375</v>
      </c>
    </row>
    <row r="2979" spans="1:19" s="1" customFormat="1" x14ac:dyDescent="0.25">
      <c r="A2979" s="1" t="s">
        <v>269</v>
      </c>
      <c r="B2979" s="1">
        <v>59.44</v>
      </c>
      <c r="C2979" s="1">
        <v>62.18</v>
      </c>
      <c r="N2979" s="1" t="s">
        <v>153</v>
      </c>
      <c r="Q2979" s="1">
        <v>0.97</v>
      </c>
      <c r="R2979" s="1">
        <v>9.6388378625000009</v>
      </c>
      <c r="S2979" s="1">
        <v>0.28349523125000003</v>
      </c>
    </row>
    <row r="2980" spans="1:19" s="1" customFormat="1" x14ac:dyDescent="0.25">
      <c r="A2980" s="1" t="s">
        <v>269</v>
      </c>
      <c r="B2980" s="1">
        <v>62.18</v>
      </c>
      <c r="C2980" s="1">
        <v>64.010000000000005</v>
      </c>
      <c r="N2980" s="1" t="s">
        <v>153</v>
      </c>
      <c r="Q2980" s="1">
        <v>0.26</v>
      </c>
      <c r="R2980" s="1">
        <v>3.1184475437500003</v>
      </c>
      <c r="S2980" s="1">
        <v>0</v>
      </c>
    </row>
    <row r="2981" spans="1:19" s="1" customFormat="1" x14ac:dyDescent="0.25">
      <c r="A2981" s="1" t="s">
        <v>269</v>
      </c>
      <c r="B2981" s="1">
        <v>64.010000000000005</v>
      </c>
      <c r="C2981" s="1">
        <v>67.06</v>
      </c>
      <c r="N2981" s="1" t="s">
        <v>153</v>
      </c>
      <c r="Q2981" s="1">
        <v>0.26</v>
      </c>
      <c r="R2981" s="1">
        <v>0.85048569375000005</v>
      </c>
      <c r="S2981" s="1">
        <v>0</v>
      </c>
    </row>
    <row r="2982" spans="1:19" s="1" customFormat="1" x14ac:dyDescent="0.25">
      <c r="A2982" s="1" t="s">
        <v>269</v>
      </c>
      <c r="B2982" s="1">
        <v>67.06</v>
      </c>
      <c r="C2982" s="1">
        <v>68.58</v>
      </c>
      <c r="N2982" s="1" t="s">
        <v>153</v>
      </c>
      <c r="Q2982" s="1">
        <v>0.5</v>
      </c>
      <c r="R2982" s="1">
        <v>11.623304481249999</v>
      </c>
      <c r="S2982" s="1">
        <v>0.31184475437499998</v>
      </c>
    </row>
    <row r="2983" spans="1:19" s="1" customFormat="1" x14ac:dyDescent="0.25">
      <c r="A2983" s="1" t="s">
        <v>269</v>
      </c>
      <c r="B2983" s="1">
        <v>68.58</v>
      </c>
      <c r="C2983" s="1">
        <v>71.63</v>
      </c>
      <c r="N2983" s="1" t="s">
        <v>153</v>
      </c>
      <c r="Q2983" s="1">
        <v>0.5</v>
      </c>
      <c r="R2983" s="1">
        <v>4.5359237000000006</v>
      </c>
      <c r="S2983" s="1">
        <v>0</v>
      </c>
    </row>
    <row r="2984" spans="1:19" s="1" customFormat="1" x14ac:dyDescent="0.25">
      <c r="A2984" s="1" t="s">
        <v>269</v>
      </c>
      <c r="B2984" s="1">
        <v>71.63</v>
      </c>
      <c r="C2984" s="1">
        <v>74.680000000000007</v>
      </c>
      <c r="N2984" s="1" t="s">
        <v>153</v>
      </c>
      <c r="Q2984" s="1">
        <v>3.67</v>
      </c>
      <c r="R2984" s="1">
        <v>71.157303043749991</v>
      </c>
      <c r="S2984" s="1">
        <v>2.0411656649999999</v>
      </c>
    </row>
    <row r="2985" spans="1:19" s="1" customFormat="1" x14ac:dyDescent="0.25">
      <c r="A2985" s="1" t="s">
        <v>269</v>
      </c>
      <c r="B2985" s="1">
        <v>74.680000000000007</v>
      </c>
      <c r="C2985" s="1">
        <v>77.72</v>
      </c>
      <c r="N2985" s="1" t="s">
        <v>153</v>
      </c>
      <c r="Q2985" s="1">
        <v>1.17</v>
      </c>
      <c r="R2985" s="1">
        <v>25.514570812500001</v>
      </c>
      <c r="S2985" s="1">
        <v>0.59533998562500001</v>
      </c>
    </row>
    <row r="2986" spans="1:19" s="1" customFormat="1" x14ac:dyDescent="0.25">
      <c r="A2986" s="1" t="s">
        <v>269</v>
      </c>
      <c r="B2986" s="1">
        <v>77.72</v>
      </c>
      <c r="C2986" s="1">
        <v>80.77</v>
      </c>
      <c r="N2986" s="1" t="s">
        <v>153</v>
      </c>
      <c r="Q2986" s="1">
        <v>0.27</v>
      </c>
      <c r="R2986" s="1">
        <v>4.8194189312500004</v>
      </c>
      <c r="S2986" s="1">
        <v>0.31184475437499998</v>
      </c>
    </row>
    <row r="2987" spans="1:19" s="1" customFormat="1" x14ac:dyDescent="0.25">
      <c r="A2987" s="1" t="s">
        <v>269</v>
      </c>
      <c r="B2987" s="1">
        <v>80.77</v>
      </c>
      <c r="C2987" s="1">
        <v>83.82</v>
      </c>
      <c r="N2987" s="1" t="s">
        <v>153</v>
      </c>
      <c r="Q2987" s="1">
        <v>0.52</v>
      </c>
      <c r="R2987" s="1">
        <v>6.2368950875000007</v>
      </c>
      <c r="S2987" s="1">
        <v>0.25514570812499998</v>
      </c>
    </row>
    <row r="2988" spans="1:19" s="1" customFormat="1" x14ac:dyDescent="0.25">
      <c r="A2988" s="1" t="s">
        <v>269</v>
      </c>
      <c r="B2988" s="1">
        <v>83.82</v>
      </c>
      <c r="C2988" s="1">
        <v>87.48</v>
      </c>
      <c r="N2988" s="1" t="s">
        <v>153</v>
      </c>
      <c r="Q2988" s="1">
        <v>0.32</v>
      </c>
      <c r="R2988" s="1">
        <v>5.1029141625000003</v>
      </c>
      <c r="S2988" s="1">
        <v>0</v>
      </c>
    </row>
    <row r="2989" spans="1:19" s="1" customFormat="1" x14ac:dyDescent="0.25">
      <c r="A2989" s="1" t="s">
        <v>270</v>
      </c>
      <c r="B2989" s="1">
        <v>4.57</v>
      </c>
      <c r="C2989" s="1">
        <v>7.62</v>
      </c>
      <c r="N2989" s="1" t="s">
        <v>150</v>
      </c>
      <c r="Q2989" s="1">
        <v>0.05</v>
      </c>
      <c r="R2989" s="1">
        <v>0.56699046250000007</v>
      </c>
      <c r="S2989" s="1">
        <v>0</v>
      </c>
    </row>
    <row r="2990" spans="1:19" s="1" customFormat="1" x14ac:dyDescent="0.25">
      <c r="A2990" s="1" t="s">
        <v>270</v>
      </c>
      <c r="B2990" s="1">
        <v>7.62</v>
      </c>
      <c r="C2990" s="1">
        <v>9.14</v>
      </c>
      <c r="N2990" s="1" t="s">
        <v>150</v>
      </c>
      <c r="Q2990" s="1">
        <v>0.05</v>
      </c>
      <c r="R2990" s="1">
        <v>0.85048569375000005</v>
      </c>
      <c r="S2990" s="1">
        <v>0</v>
      </c>
    </row>
    <row r="2991" spans="1:19" s="1" customFormat="1" x14ac:dyDescent="0.25">
      <c r="A2991" s="1" t="s">
        <v>270</v>
      </c>
      <c r="B2991" s="1">
        <v>9.14</v>
      </c>
      <c r="C2991" s="1">
        <v>12.19</v>
      </c>
      <c r="N2991" s="1" t="s">
        <v>150</v>
      </c>
      <c r="Q2991" s="1">
        <v>7.0000000000000007E-2</v>
      </c>
      <c r="R2991" s="1">
        <v>2.5514570812500001</v>
      </c>
      <c r="S2991" s="1">
        <v>0</v>
      </c>
    </row>
    <row r="2992" spans="1:19" s="1" customFormat="1" x14ac:dyDescent="0.25">
      <c r="A2992" s="1" t="s">
        <v>270</v>
      </c>
      <c r="B2992" s="1">
        <v>12.19</v>
      </c>
      <c r="C2992" s="1">
        <v>15.24</v>
      </c>
      <c r="N2992" s="1" t="s">
        <v>150</v>
      </c>
      <c r="Q2992" s="1">
        <v>0.05</v>
      </c>
      <c r="R2992" s="1">
        <v>5.6699046250000009</v>
      </c>
      <c r="S2992" s="1">
        <v>0</v>
      </c>
    </row>
    <row r="2993" spans="1:19" s="1" customFormat="1" x14ac:dyDescent="0.25">
      <c r="A2993" s="1" t="s">
        <v>270</v>
      </c>
      <c r="B2993" s="1">
        <v>15.24</v>
      </c>
      <c r="C2993" s="1">
        <v>18.29</v>
      </c>
      <c r="N2993" s="1" t="s">
        <v>150</v>
      </c>
      <c r="Q2993" s="1">
        <v>0.12</v>
      </c>
      <c r="R2993" s="1">
        <v>2.5514570812500001</v>
      </c>
      <c r="S2993" s="1">
        <v>0</v>
      </c>
    </row>
    <row r="2994" spans="1:19" s="1" customFormat="1" x14ac:dyDescent="0.25">
      <c r="A2994" s="1" t="s">
        <v>270</v>
      </c>
      <c r="B2994" s="1">
        <v>18.29</v>
      </c>
      <c r="C2994" s="1">
        <v>21.34</v>
      </c>
      <c r="N2994" s="1" t="s">
        <v>150</v>
      </c>
      <c r="Q2994" s="1">
        <v>0.05</v>
      </c>
      <c r="R2994" s="1">
        <v>1.7009713875000001</v>
      </c>
      <c r="S2994" s="1">
        <v>0</v>
      </c>
    </row>
    <row r="2995" spans="1:19" s="1" customFormat="1" x14ac:dyDescent="0.25">
      <c r="A2995" s="1" t="s">
        <v>270</v>
      </c>
      <c r="B2995" s="1">
        <v>21.34</v>
      </c>
      <c r="C2995" s="1">
        <v>24.38</v>
      </c>
      <c r="N2995" s="1" t="s">
        <v>150</v>
      </c>
      <c r="Q2995" s="1">
        <v>0.17</v>
      </c>
      <c r="R2995" s="1">
        <v>21.26214234375</v>
      </c>
      <c r="S2995" s="1">
        <v>0</v>
      </c>
    </row>
    <row r="2996" spans="1:19" s="1" customFormat="1" x14ac:dyDescent="0.25">
      <c r="A2996" s="1" t="s">
        <v>270</v>
      </c>
      <c r="B2996" s="1">
        <v>24.38</v>
      </c>
      <c r="C2996" s="1">
        <v>27.43</v>
      </c>
      <c r="N2996" s="1" t="s">
        <v>150</v>
      </c>
      <c r="Q2996" s="1">
        <v>0.22</v>
      </c>
      <c r="R2996" s="1">
        <v>7.0873807812500003</v>
      </c>
      <c r="S2996" s="1">
        <v>0</v>
      </c>
    </row>
    <row r="2997" spans="1:19" s="1" customFormat="1" x14ac:dyDescent="0.25">
      <c r="A2997" s="1" t="s">
        <v>270</v>
      </c>
      <c r="B2997" s="1">
        <v>27.43</v>
      </c>
      <c r="C2997" s="1">
        <v>30.48</v>
      </c>
      <c r="N2997" s="1" t="s">
        <v>153</v>
      </c>
      <c r="Q2997" s="1">
        <v>0.7</v>
      </c>
      <c r="R2997" s="1">
        <v>18.7106852625</v>
      </c>
      <c r="S2997" s="1">
        <v>0</v>
      </c>
    </row>
    <row r="2998" spans="1:19" s="1" customFormat="1" x14ac:dyDescent="0.25">
      <c r="A2998" s="1" t="s">
        <v>270</v>
      </c>
      <c r="B2998" s="1">
        <v>30.48</v>
      </c>
      <c r="C2998" s="1">
        <v>32</v>
      </c>
      <c r="N2998" s="1" t="s">
        <v>153</v>
      </c>
      <c r="Q2998" s="1">
        <v>1.1000000000000001</v>
      </c>
      <c r="R2998" s="1">
        <v>14.741752025</v>
      </c>
      <c r="S2998" s="1">
        <v>0</v>
      </c>
    </row>
    <row r="2999" spans="1:19" s="1" customFormat="1" x14ac:dyDescent="0.25">
      <c r="A2999" s="1" t="s">
        <v>270</v>
      </c>
      <c r="B2999" s="1">
        <v>32</v>
      </c>
      <c r="C2999" s="1">
        <v>33.83</v>
      </c>
      <c r="N2999" s="1" t="s">
        <v>153</v>
      </c>
      <c r="Q2999" s="1">
        <v>1.47</v>
      </c>
      <c r="R2999" s="1">
        <v>27.499037431249999</v>
      </c>
      <c r="S2999" s="1">
        <v>0.14174761562500002</v>
      </c>
    </row>
    <row r="3000" spans="1:19" s="1" customFormat="1" x14ac:dyDescent="0.25">
      <c r="A3000" s="1" t="s">
        <v>270</v>
      </c>
      <c r="B3000" s="1">
        <v>33.83</v>
      </c>
      <c r="C3000" s="1">
        <v>35.659999999999997</v>
      </c>
      <c r="N3000" s="1" t="s">
        <v>153</v>
      </c>
      <c r="Q3000" s="1">
        <v>1.1200000000000001</v>
      </c>
      <c r="R3000" s="1">
        <v>20.411656650000001</v>
      </c>
      <c r="S3000" s="1">
        <v>0</v>
      </c>
    </row>
    <row r="3001" spans="1:19" s="1" customFormat="1" x14ac:dyDescent="0.25">
      <c r="A3001" s="1" t="s">
        <v>270</v>
      </c>
      <c r="B3001" s="1">
        <v>35.659999999999997</v>
      </c>
      <c r="C3001" s="1">
        <v>37.49</v>
      </c>
      <c r="N3001" s="1" t="s">
        <v>153</v>
      </c>
      <c r="Q3001" s="1">
        <v>0.85</v>
      </c>
      <c r="R3001" s="1">
        <v>25.23107558125</v>
      </c>
      <c r="S3001" s="1">
        <v>0.17009713875000002</v>
      </c>
    </row>
    <row r="3002" spans="1:19" s="1" customFormat="1" x14ac:dyDescent="0.25">
      <c r="A3002" s="1" t="s">
        <v>270</v>
      </c>
      <c r="B3002" s="1">
        <v>37.49</v>
      </c>
      <c r="C3002" s="1">
        <v>39.32</v>
      </c>
      <c r="N3002" s="1" t="s">
        <v>153</v>
      </c>
      <c r="Q3002" s="1">
        <v>1.87</v>
      </c>
      <c r="R3002" s="1">
        <v>27.499037431249999</v>
      </c>
      <c r="S3002" s="1">
        <v>0.68038855500000006</v>
      </c>
    </row>
    <row r="3003" spans="1:19" s="1" customFormat="1" x14ac:dyDescent="0.25">
      <c r="A3003" s="1" t="s">
        <v>270</v>
      </c>
      <c r="B3003" s="1">
        <v>39.32</v>
      </c>
      <c r="C3003" s="1">
        <v>41.15</v>
      </c>
      <c r="N3003" s="1" t="s">
        <v>153</v>
      </c>
      <c r="Q3003" s="1">
        <v>1.85</v>
      </c>
      <c r="R3003" s="1">
        <v>31.751465900000003</v>
      </c>
      <c r="S3003" s="1">
        <v>0.14174761562500002</v>
      </c>
    </row>
    <row r="3004" spans="1:19" s="1" customFormat="1" x14ac:dyDescent="0.25">
      <c r="A3004" s="1" t="s">
        <v>270</v>
      </c>
      <c r="B3004" s="1">
        <v>41.15</v>
      </c>
      <c r="C3004" s="1">
        <v>42.98</v>
      </c>
      <c r="N3004" s="1" t="s">
        <v>153</v>
      </c>
      <c r="Q3004" s="1">
        <v>1.31</v>
      </c>
      <c r="R3004" s="1">
        <v>26.932046968750001</v>
      </c>
      <c r="S3004" s="1">
        <v>0</v>
      </c>
    </row>
    <row r="3005" spans="1:19" s="1" customFormat="1" x14ac:dyDescent="0.25">
      <c r="A3005" s="1" t="s">
        <v>270</v>
      </c>
      <c r="B3005" s="1">
        <v>42.98</v>
      </c>
      <c r="C3005" s="1">
        <v>46.02</v>
      </c>
      <c r="N3005" s="1" t="s">
        <v>153</v>
      </c>
      <c r="Q3005" s="1">
        <v>1.35</v>
      </c>
      <c r="R3005" s="1">
        <v>0.85048569375000005</v>
      </c>
      <c r="S3005" s="1">
        <v>0</v>
      </c>
    </row>
    <row r="3006" spans="1:19" s="1" customFormat="1" x14ac:dyDescent="0.25">
      <c r="A3006" s="1" t="s">
        <v>270</v>
      </c>
      <c r="B3006" s="1">
        <v>46.02</v>
      </c>
      <c r="C3006" s="1">
        <v>49.07</v>
      </c>
      <c r="N3006" s="1" t="s">
        <v>320</v>
      </c>
      <c r="Q3006" s="1">
        <v>0.05</v>
      </c>
      <c r="R3006" s="1">
        <v>6.8038855500000004</v>
      </c>
      <c r="S3006" s="1">
        <v>0</v>
      </c>
    </row>
    <row r="3007" spans="1:19" s="1" customFormat="1" x14ac:dyDescent="0.25">
      <c r="A3007" s="1" t="s">
        <v>270</v>
      </c>
      <c r="B3007" s="1">
        <v>49.07</v>
      </c>
      <c r="C3007" s="1">
        <v>51.82</v>
      </c>
      <c r="N3007" s="1" t="s">
        <v>55</v>
      </c>
      <c r="Q3007" s="1">
        <v>7.0000000000000007E-2</v>
      </c>
      <c r="R3007" s="1">
        <v>0</v>
      </c>
      <c r="S3007" s="1">
        <v>0</v>
      </c>
    </row>
    <row r="3008" spans="1:19" s="1" customFormat="1" x14ac:dyDescent="0.25">
      <c r="A3008" s="1" t="s">
        <v>270</v>
      </c>
      <c r="B3008" s="1">
        <v>51.82</v>
      </c>
      <c r="C3008" s="1">
        <v>53.34</v>
      </c>
      <c r="N3008" s="1" t="s">
        <v>320</v>
      </c>
      <c r="Q3008" s="1">
        <v>7.0000000000000007E-2</v>
      </c>
      <c r="R3008" s="1">
        <v>2.8349523125000005</v>
      </c>
      <c r="S3008" s="1">
        <v>0</v>
      </c>
    </row>
    <row r="3009" spans="1:19" s="1" customFormat="1" x14ac:dyDescent="0.25">
      <c r="A3009" s="1" t="s">
        <v>270</v>
      </c>
      <c r="B3009" s="1">
        <v>53.34</v>
      </c>
      <c r="C3009" s="1">
        <v>55.47</v>
      </c>
      <c r="N3009" s="1" t="s">
        <v>55</v>
      </c>
      <c r="Q3009" s="1">
        <v>0.06</v>
      </c>
      <c r="R3009" s="1">
        <v>0</v>
      </c>
      <c r="S3009" s="1">
        <v>0</v>
      </c>
    </row>
    <row r="3010" spans="1:19" s="1" customFormat="1" x14ac:dyDescent="0.25">
      <c r="A3010" s="1" t="s">
        <v>270</v>
      </c>
      <c r="B3010" s="1">
        <v>55.47</v>
      </c>
      <c r="C3010" s="1">
        <v>57.61</v>
      </c>
      <c r="N3010" s="1" t="s">
        <v>320</v>
      </c>
      <c r="Q3010" s="1">
        <v>7.0000000000000007E-2</v>
      </c>
      <c r="R3010" s="1">
        <v>1.1339809250000001</v>
      </c>
      <c r="S3010" s="1">
        <v>0</v>
      </c>
    </row>
    <row r="3011" spans="1:19" s="1" customFormat="1" x14ac:dyDescent="0.25">
      <c r="A3011" s="1" t="s">
        <v>271</v>
      </c>
      <c r="B3011" s="1">
        <v>0</v>
      </c>
      <c r="C3011" s="1">
        <v>3.05</v>
      </c>
      <c r="N3011" s="1" t="s">
        <v>150</v>
      </c>
      <c r="Q3011" s="1">
        <v>0.1</v>
      </c>
      <c r="R3011" s="1">
        <v>14.458256793750001</v>
      </c>
      <c r="S3011" s="1">
        <v>0.22679618500000001</v>
      </c>
    </row>
    <row r="3012" spans="1:19" s="1" customFormat="1" x14ac:dyDescent="0.25">
      <c r="A3012" s="1" t="s">
        <v>271</v>
      </c>
      <c r="B3012" s="1">
        <v>3.05</v>
      </c>
      <c r="C3012" s="1">
        <v>6.1</v>
      </c>
      <c r="N3012" s="1" t="s">
        <v>150</v>
      </c>
      <c r="Q3012" s="1">
        <v>0.2</v>
      </c>
      <c r="R3012" s="1">
        <v>12.473790175000001</v>
      </c>
      <c r="S3012" s="1">
        <v>0</v>
      </c>
    </row>
    <row r="3013" spans="1:19" s="1" customFormat="1" x14ac:dyDescent="0.25">
      <c r="A3013" s="1" t="s">
        <v>271</v>
      </c>
      <c r="B3013" s="1">
        <v>6.1</v>
      </c>
      <c r="C3013" s="1">
        <v>8.23</v>
      </c>
      <c r="N3013" s="1" t="s">
        <v>150</v>
      </c>
      <c r="Q3013" s="1">
        <v>0.26</v>
      </c>
      <c r="R3013" s="1">
        <v>9.0718474000000011</v>
      </c>
      <c r="S3013" s="1">
        <v>0</v>
      </c>
    </row>
    <row r="3014" spans="1:19" s="1" customFormat="1" x14ac:dyDescent="0.25">
      <c r="A3014" s="1" t="s">
        <v>271</v>
      </c>
      <c r="B3014" s="1">
        <v>8.23</v>
      </c>
      <c r="C3014" s="1">
        <v>10.06</v>
      </c>
      <c r="N3014" s="1" t="s">
        <v>150</v>
      </c>
      <c r="Q3014" s="1">
        <v>0.18</v>
      </c>
      <c r="R3014" s="1">
        <v>14.741752025</v>
      </c>
      <c r="S3014" s="1">
        <v>0</v>
      </c>
    </row>
    <row r="3015" spans="1:19" s="1" customFormat="1" x14ac:dyDescent="0.25">
      <c r="A3015" s="1" t="s">
        <v>271</v>
      </c>
      <c r="B3015" s="1">
        <v>10.06</v>
      </c>
      <c r="C3015" s="1">
        <v>11.58</v>
      </c>
      <c r="N3015" s="1" t="s">
        <v>150</v>
      </c>
      <c r="Q3015" s="1">
        <v>0.64</v>
      </c>
      <c r="R3015" s="1">
        <v>12.190294943750001</v>
      </c>
      <c r="S3015" s="1">
        <v>0.70873807812500011</v>
      </c>
    </row>
    <row r="3016" spans="1:19" s="1" customFormat="1" x14ac:dyDescent="0.25">
      <c r="A3016" s="1" t="s">
        <v>271</v>
      </c>
      <c r="B3016" s="1">
        <v>11.58</v>
      </c>
      <c r="C3016" s="1">
        <v>15.24</v>
      </c>
      <c r="N3016" s="1" t="s">
        <v>150</v>
      </c>
      <c r="Q3016" s="1">
        <v>0.16</v>
      </c>
      <c r="R3016" s="1">
        <v>5.1029141625000003</v>
      </c>
      <c r="S3016" s="1">
        <v>0</v>
      </c>
    </row>
    <row r="3017" spans="1:19" s="1" customFormat="1" x14ac:dyDescent="0.25">
      <c r="A3017" s="1" t="s">
        <v>271</v>
      </c>
      <c r="B3017" s="1">
        <v>15.24</v>
      </c>
      <c r="C3017" s="1">
        <v>18.59</v>
      </c>
      <c r="N3017" s="1" t="s">
        <v>318</v>
      </c>
      <c r="Q3017" s="1">
        <v>0.06</v>
      </c>
      <c r="R3017" s="1">
        <v>1.9844666187500002</v>
      </c>
      <c r="S3017" s="1">
        <v>0</v>
      </c>
    </row>
    <row r="3018" spans="1:19" s="1" customFormat="1" x14ac:dyDescent="0.25">
      <c r="A3018" s="1" t="s">
        <v>271</v>
      </c>
      <c r="B3018" s="1">
        <v>18.59</v>
      </c>
      <c r="C3018" s="1">
        <v>21.03</v>
      </c>
      <c r="N3018" s="1" t="s">
        <v>150</v>
      </c>
      <c r="Q3018" s="1">
        <v>0.3</v>
      </c>
      <c r="R3018" s="1">
        <v>4.2524284687499998</v>
      </c>
      <c r="S3018" s="1">
        <v>0</v>
      </c>
    </row>
    <row r="3019" spans="1:19" s="1" customFormat="1" x14ac:dyDescent="0.25">
      <c r="A3019" s="1" t="s">
        <v>271</v>
      </c>
      <c r="B3019" s="1">
        <v>21.03</v>
      </c>
      <c r="C3019" s="1">
        <v>24.08</v>
      </c>
      <c r="N3019" s="1" t="s">
        <v>150</v>
      </c>
      <c r="Q3019" s="1">
        <v>0.16</v>
      </c>
      <c r="R3019" s="1">
        <v>4.8194189312500004</v>
      </c>
      <c r="S3019" s="1">
        <v>0</v>
      </c>
    </row>
    <row r="3020" spans="1:19" s="1" customFormat="1" x14ac:dyDescent="0.25">
      <c r="A3020" s="1" t="s">
        <v>271</v>
      </c>
      <c r="B3020" s="1">
        <v>24.08</v>
      </c>
      <c r="C3020" s="1">
        <v>27.43</v>
      </c>
      <c r="N3020" s="1" t="s">
        <v>150</v>
      </c>
      <c r="Q3020" s="1">
        <v>0.08</v>
      </c>
      <c r="R3020" s="1">
        <v>3.9689332375000004</v>
      </c>
      <c r="S3020" s="1">
        <v>0</v>
      </c>
    </row>
    <row r="3021" spans="1:19" s="1" customFormat="1" x14ac:dyDescent="0.25">
      <c r="A3021" s="1" t="s">
        <v>271</v>
      </c>
      <c r="B3021" s="1">
        <v>27.43</v>
      </c>
      <c r="C3021" s="1">
        <v>30.48</v>
      </c>
      <c r="N3021" s="1" t="s">
        <v>150</v>
      </c>
      <c r="Q3021" s="1">
        <v>0.32</v>
      </c>
      <c r="R3021" s="1">
        <v>6.2368950875000007</v>
      </c>
      <c r="S3021" s="1">
        <v>0</v>
      </c>
    </row>
    <row r="3022" spans="1:19" s="1" customFormat="1" x14ac:dyDescent="0.25">
      <c r="A3022" s="1" t="s">
        <v>271</v>
      </c>
      <c r="B3022" s="1">
        <v>30.48</v>
      </c>
      <c r="C3022" s="1">
        <v>33.53</v>
      </c>
      <c r="N3022" s="1" t="s">
        <v>150</v>
      </c>
      <c r="Q3022" s="1">
        <v>0.16</v>
      </c>
      <c r="R3022" s="1">
        <v>5.9533998562499999</v>
      </c>
      <c r="S3022" s="1">
        <v>0</v>
      </c>
    </row>
    <row r="3023" spans="1:19" s="1" customFormat="1" x14ac:dyDescent="0.25">
      <c r="A3023" s="1" t="s">
        <v>271</v>
      </c>
      <c r="B3023" s="1">
        <v>33.53</v>
      </c>
      <c r="C3023" s="1">
        <v>35.659999999999997</v>
      </c>
      <c r="N3023" s="1" t="s">
        <v>150</v>
      </c>
      <c r="Q3023" s="1">
        <v>0.16</v>
      </c>
      <c r="R3023" s="1">
        <v>5.9533998562499999</v>
      </c>
      <c r="S3023" s="1">
        <v>0</v>
      </c>
    </row>
    <row r="3024" spans="1:19" s="1" customFormat="1" x14ac:dyDescent="0.25">
      <c r="A3024" s="1" t="s">
        <v>271</v>
      </c>
      <c r="B3024" s="1">
        <v>35.659999999999997</v>
      </c>
      <c r="C3024" s="1">
        <v>37.19</v>
      </c>
      <c r="N3024" s="1" t="s">
        <v>150</v>
      </c>
      <c r="Q3024" s="1">
        <v>0.08</v>
      </c>
      <c r="R3024" s="1">
        <v>3.1184475437500003</v>
      </c>
      <c r="S3024" s="1">
        <v>0</v>
      </c>
    </row>
    <row r="3025" spans="1:19" s="1" customFormat="1" x14ac:dyDescent="0.25">
      <c r="A3025" s="1" t="s">
        <v>271</v>
      </c>
      <c r="B3025" s="1">
        <v>37.19</v>
      </c>
      <c r="C3025" s="1">
        <v>40.229999999999997</v>
      </c>
      <c r="N3025" s="1" t="s">
        <v>150</v>
      </c>
      <c r="Q3025" s="1">
        <v>0.1</v>
      </c>
      <c r="R3025" s="1">
        <v>5.1029141625000003</v>
      </c>
      <c r="S3025" s="1">
        <v>0</v>
      </c>
    </row>
    <row r="3026" spans="1:19" s="1" customFormat="1" x14ac:dyDescent="0.25">
      <c r="A3026" s="1" t="s">
        <v>271</v>
      </c>
      <c r="B3026" s="1">
        <v>40.229999999999997</v>
      </c>
      <c r="C3026" s="1">
        <v>42.98</v>
      </c>
      <c r="N3026" s="1" t="s">
        <v>150</v>
      </c>
      <c r="Q3026" s="1">
        <v>0.48</v>
      </c>
      <c r="R3026" s="1">
        <v>2.5514570812500001</v>
      </c>
      <c r="S3026" s="1">
        <v>0</v>
      </c>
    </row>
    <row r="3027" spans="1:19" s="1" customFormat="1" x14ac:dyDescent="0.25">
      <c r="A3027" s="1" t="s">
        <v>271</v>
      </c>
      <c r="B3027" s="1">
        <v>42.98</v>
      </c>
      <c r="C3027" s="1">
        <v>45.11</v>
      </c>
      <c r="N3027" s="1" t="s">
        <v>150</v>
      </c>
      <c r="Q3027" s="1">
        <v>0.14000000000000001</v>
      </c>
      <c r="R3027" s="1">
        <v>12.190294943750001</v>
      </c>
      <c r="S3027" s="1">
        <v>0</v>
      </c>
    </row>
    <row r="3028" spans="1:19" s="1" customFormat="1" x14ac:dyDescent="0.25">
      <c r="A3028" s="1" t="s">
        <v>271</v>
      </c>
      <c r="B3028" s="1">
        <v>45.11</v>
      </c>
      <c r="C3028" s="1">
        <v>46.63</v>
      </c>
      <c r="N3028" s="1" t="s">
        <v>150</v>
      </c>
      <c r="Q3028" s="1">
        <v>0.3</v>
      </c>
      <c r="R3028" s="1">
        <v>2.5514570812500001</v>
      </c>
      <c r="S3028" s="1">
        <v>0</v>
      </c>
    </row>
    <row r="3029" spans="1:19" s="1" customFormat="1" x14ac:dyDescent="0.25">
      <c r="A3029" s="1" t="s">
        <v>271</v>
      </c>
      <c r="B3029" s="1">
        <v>46.63</v>
      </c>
      <c r="C3029" s="1">
        <v>48.16</v>
      </c>
      <c r="N3029" s="1" t="s">
        <v>150</v>
      </c>
      <c r="Q3029" s="1">
        <v>0.26</v>
      </c>
      <c r="R3029" s="1">
        <v>6.8038855500000004</v>
      </c>
      <c r="S3029" s="1">
        <v>0</v>
      </c>
    </row>
    <row r="3030" spans="1:19" s="1" customFormat="1" x14ac:dyDescent="0.25">
      <c r="A3030" s="1" t="s">
        <v>271</v>
      </c>
      <c r="B3030" s="1">
        <v>55.78</v>
      </c>
      <c r="C3030" s="1">
        <v>57.91</v>
      </c>
      <c r="N3030" s="1" t="s">
        <v>150</v>
      </c>
      <c r="Q3030" s="1">
        <v>0.16</v>
      </c>
      <c r="R3030" s="1">
        <v>0</v>
      </c>
      <c r="S3030" s="1">
        <v>0</v>
      </c>
    </row>
    <row r="3031" spans="1:19" s="1" customFormat="1" x14ac:dyDescent="0.25">
      <c r="A3031" s="1" t="s">
        <v>271</v>
      </c>
      <c r="B3031" s="1">
        <v>57.91</v>
      </c>
      <c r="C3031" s="1">
        <v>60.66</v>
      </c>
      <c r="N3031" s="1" t="s">
        <v>150</v>
      </c>
      <c r="Q3031" s="1">
        <v>0.32</v>
      </c>
      <c r="R3031" s="1">
        <v>0</v>
      </c>
      <c r="S3031" s="1">
        <v>0</v>
      </c>
    </row>
    <row r="3032" spans="1:19" s="1" customFormat="1" x14ac:dyDescent="0.25">
      <c r="A3032" s="1" t="s">
        <v>271</v>
      </c>
      <c r="B3032" s="1">
        <v>60.66</v>
      </c>
      <c r="C3032" s="1">
        <v>63.4</v>
      </c>
      <c r="N3032" s="1" t="s">
        <v>150</v>
      </c>
      <c r="Q3032" s="1">
        <v>0.5</v>
      </c>
      <c r="R3032" s="1">
        <v>7.3708760125000001</v>
      </c>
      <c r="S3032" s="1">
        <v>0</v>
      </c>
    </row>
    <row r="3033" spans="1:19" s="1" customFormat="1" x14ac:dyDescent="0.25">
      <c r="A3033" s="1" t="s">
        <v>271</v>
      </c>
      <c r="B3033" s="1">
        <v>63.4</v>
      </c>
      <c r="C3033" s="1">
        <v>64.92</v>
      </c>
      <c r="N3033" s="1" t="s">
        <v>150</v>
      </c>
      <c r="Q3033" s="1">
        <v>0.2</v>
      </c>
      <c r="R3033" s="1">
        <v>0.85048569375000005</v>
      </c>
      <c r="S3033" s="1">
        <v>0</v>
      </c>
    </row>
    <row r="3034" spans="1:19" s="1" customFormat="1" x14ac:dyDescent="0.25">
      <c r="A3034" s="1" t="s">
        <v>271</v>
      </c>
      <c r="B3034" s="1">
        <v>64.92</v>
      </c>
      <c r="C3034" s="1">
        <v>67.97</v>
      </c>
      <c r="N3034" s="1" t="s">
        <v>150</v>
      </c>
      <c r="Q3034" s="1">
        <v>0.18</v>
      </c>
      <c r="R3034" s="1">
        <v>3.1184475437500003</v>
      </c>
      <c r="S3034" s="1">
        <v>0.14174761562500002</v>
      </c>
    </row>
    <row r="3035" spans="1:19" s="1" customFormat="1" x14ac:dyDescent="0.25">
      <c r="A3035" s="1" t="s">
        <v>271</v>
      </c>
      <c r="B3035" s="1">
        <v>67.97</v>
      </c>
      <c r="C3035" s="1">
        <v>70.41</v>
      </c>
      <c r="N3035" s="1" t="s">
        <v>150</v>
      </c>
      <c r="Q3035" s="1">
        <v>0.06</v>
      </c>
      <c r="R3035" s="1">
        <v>0.56699046250000007</v>
      </c>
      <c r="S3035" s="1">
        <v>0</v>
      </c>
    </row>
    <row r="3036" spans="1:19" s="1" customFormat="1" x14ac:dyDescent="0.25">
      <c r="A3036" s="1" t="s">
        <v>271</v>
      </c>
      <c r="B3036" s="1">
        <v>70.41</v>
      </c>
      <c r="C3036" s="1">
        <v>72.849999999999994</v>
      </c>
      <c r="N3036" s="1" t="s">
        <v>153</v>
      </c>
      <c r="Q3036" s="1">
        <v>0.82</v>
      </c>
      <c r="R3036" s="1">
        <v>5.6699046250000009</v>
      </c>
      <c r="S3036" s="1">
        <v>0</v>
      </c>
    </row>
    <row r="3037" spans="1:19" s="1" customFormat="1" x14ac:dyDescent="0.25">
      <c r="A3037" s="1" t="s">
        <v>271</v>
      </c>
      <c r="B3037" s="1">
        <v>72.849999999999994</v>
      </c>
      <c r="C3037" s="1">
        <v>74.98</v>
      </c>
      <c r="N3037" s="1" t="s">
        <v>153</v>
      </c>
      <c r="Q3037" s="1">
        <v>0.84</v>
      </c>
      <c r="R3037" s="1">
        <v>12.473790175000001</v>
      </c>
      <c r="S3037" s="1">
        <v>0</v>
      </c>
    </row>
    <row r="3038" spans="1:19" s="1" customFormat="1" x14ac:dyDescent="0.25">
      <c r="A3038" s="1" t="s">
        <v>271</v>
      </c>
      <c r="B3038" s="1">
        <v>74.98</v>
      </c>
      <c r="C3038" s="1">
        <v>76.5</v>
      </c>
      <c r="N3038" s="1" t="s">
        <v>153</v>
      </c>
      <c r="Q3038" s="1">
        <v>0.12</v>
      </c>
      <c r="R3038" s="1">
        <v>5.6699046250000009</v>
      </c>
      <c r="S3038" s="1">
        <v>0</v>
      </c>
    </row>
    <row r="3039" spans="1:19" s="1" customFormat="1" x14ac:dyDescent="0.25">
      <c r="A3039" s="1" t="s">
        <v>271</v>
      </c>
      <c r="B3039" s="1">
        <v>76.5</v>
      </c>
      <c r="C3039" s="1">
        <v>77.72</v>
      </c>
      <c r="N3039" s="1" t="s">
        <v>153</v>
      </c>
      <c r="Q3039" s="1">
        <v>0.24</v>
      </c>
      <c r="R3039" s="1">
        <v>2.5514570812500001</v>
      </c>
      <c r="S3039" s="1">
        <v>0</v>
      </c>
    </row>
    <row r="3040" spans="1:19" s="1" customFormat="1" x14ac:dyDescent="0.25">
      <c r="A3040" s="1" t="s">
        <v>271</v>
      </c>
      <c r="B3040" s="1">
        <v>77.72</v>
      </c>
      <c r="C3040" s="1">
        <v>80.47</v>
      </c>
      <c r="N3040" s="1" t="s">
        <v>153</v>
      </c>
      <c r="Q3040" s="1">
        <v>2.36</v>
      </c>
      <c r="R3040" s="1">
        <v>13.32427586875</v>
      </c>
      <c r="S3040" s="1">
        <v>0.25514570812499998</v>
      </c>
    </row>
    <row r="3041" spans="1:19" s="1" customFormat="1" x14ac:dyDescent="0.25">
      <c r="A3041" s="1" t="s">
        <v>271</v>
      </c>
      <c r="B3041" s="1">
        <v>80.47</v>
      </c>
      <c r="C3041" s="1">
        <v>81.69</v>
      </c>
      <c r="N3041" s="1" t="s">
        <v>153</v>
      </c>
      <c r="Q3041" s="1">
        <v>0.56000000000000005</v>
      </c>
      <c r="R3041" s="1">
        <v>8.5048569374999996</v>
      </c>
      <c r="S3041" s="1">
        <v>0</v>
      </c>
    </row>
    <row r="3042" spans="1:19" s="1" customFormat="1" x14ac:dyDescent="0.25">
      <c r="A3042" s="1" t="s">
        <v>271</v>
      </c>
      <c r="B3042" s="1">
        <v>81.69</v>
      </c>
      <c r="C3042" s="1">
        <v>83.52</v>
      </c>
      <c r="N3042" s="1" t="s">
        <v>153</v>
      </c>
      <c r="Q3042" s="1">
        <v>0.38</v>
      </c>
      <c r="R3042" s="1">
        <v>6.8038855500000004</v>
      </c>
      <c r="S3042" s="1">
        <v>0</v>
      </c>
    </row>
    <row r="3043" spans="1:19" s="1" customFormat="1" x14ac:dyDescent="0.25">
      <c r="A3043" s="1" t="s">
        <v>271</v>
      </c>
      <c r="B3043" s="1">
        <v>83.52</v>
      </c>
      <c r="C3043" s="1">
        <v>86.56</v>
      </c>
      <c r="N3043" s="1" t="s">
        <v>153</v>
      </c>
      <c r="Q3043" s="1">
        <v>0.4</v>
      </c>
      <c r="R3043" s="1">
        <v>6.5203903187500005</v>
      </c>
      <c r="S3043" s="1">
        <v>0.14174761562500002</v>
      </c>
    </row>
    <row r="3044" spans="1:19" s="1" customFormat="1" x14ac:dyDescent="0.25">
      <c r="A3044" s="1" t="s">
        <v>271</v>
      </c>
      <c r="B3044" s="1">
        <v>86.56</v>
      </c>
      <c r="C3044" s="1">
        <v>88.09</v>
      </c>
      <c r="N3044" s="1" t="s">
        <v>153</v>
      </c>
      <c r="Q3044" s="1">
        <v>1.1599999999999999</v>
      </c>
      <c r="R3044" s="1">
        <v>11.623304481249999</v>
      </c>
      <c r="S3044" s="1">
        <v>0.73708760124999995</v>
      </c>
    </row>
    <row r="3045" spans="1:19" s="1" customFormat="1" x14ac:dyDescent="0.25">
      <c r="A3045" s="1" t="s">
        <v>271</v>
      </c>
      <c r="B3045" s="1">
        <v>88.09</v>
      </c>
      <c r="C3045" s="1">
        <v>89.61</v>
      </c>
      <c r="N3045" s="1" t="s">
        <v>153</v>
      </c>
      <c r="Q3045" s="1">
        <v>2.8</v>
      </c>
      <c r="R3045" s="1">
        <v>14.458256793750001</v>
      </c>
      <c r="S3045" s="1">
        <v>0.56699046250000007</v>
      </c>
    </row>
    <row r="3046" spans="1:19" s="1" customFormat="1" x14ac:dyDescent="0.25">
      <c r="A3046" s="1" t="s">
        <v>271</v>
      </c>
      <c r="B3046" s="1">
        <v>89.61</v>
      </c>
      <c r="C3046" s="1">
        <v>91.14</v>
      </c>
      <c r="N3046" s="1" t="s">
        <v>153</v>
      </c>
      <c r="Q3046" s="1">
        <v>2.1</v>
      </c>
      <c r="R3046" s="1">
        <v>13.89126633125</v>
      </c>
      <c r="S3046" s="1">
        <v>0.70873807812500011</v>
      </c>
    </row>
    <row r="3047" spans="1:19" s="1" customFormat="1" x14ac:dyDescent="0.25">
      <c r="A3047" s="1" t="s">
        <v>271</v>
      </c>
      <c r="B3047" s="1">
        <v>91.14</v>
      </c>
      <c r="C3047" s="1">
        <v>93.27</v>
      </c>
      <c r="N3047" s="1" t="s">
        <v>153</v>
      </c>
      <c r="Q3047" s="1">
        <v>0.54</v>
      </c>
      <c r="R3047" s="1">
        <v>4.2524284687499998</v>
      </c>
      <c r="S3047" s="1">
        <v>0.48194189312500008</v>
      </c>
    </row>
    <row r="3048" spans="1:19" s="1" customFormat="1" x14ac:dyDescent="0.25">
      <c r="A3048" s="1" t="s">
        <v>271</v>
      </c>
      <c r="B3048" s="1">
        <v>93.27</v>
      </c>
      <c r="C3048" s="1">
        <v>95.1</v>
      </c>
      <c r="N3048" s="1" t="s">
        <v>153</v>
      </c>
      <c r="Q3048" s="1">
        <v>0.57999999999999996</v>
      </c>
      <c r="R3048" s="1">
        <v>14.458256793750001</v>
      </c>
      <c r="S3048" s="1">
        <v>0.19844666187500001</v>
      </c>
    </row>
    <row r="3049" spans="1:19" s="1" customFormat="1" x14ac:dyDescent="0.25">
      <c r="A3049" s="1" t="s">
        <v>271</v>
      </c>
      <c r="B3049" s="1">
        <v>95.1</v>
      </c>
      <c r="C3049" s="1">
        <v>98.15</v>
      </c>
      <c r="N3049" s="1" t="s">
        <v>153</v>
      </c>
      <c r="Q3049" s="1">
        <v>0.56000000000000005</v>
      </c>
      <c r="R3049" s="1">
        <v>7.9378664750000008</v>
      </c>
      <c r="S3049" s="1">
        <v>1.2757285406250001</v>
      </c>
    </row>
    <row r="3050" spans="1:19" s="1" customFormat="1" x14ac:dyDescent="0.25">
      <c r="A3050" s="1" t="s">
        <v>271</v>
      </c>
      <c r="B3050" s="1">
        <v>98.15</v>
      </c>
      <c r="C3050" s="1">
        <v>99.67</v>
      </c>
      <c r="N3050" s="1" t="s">
        <v>153</v>
      </c>
      <c r="Q3050" s="1">
        <v>0.94</v>
      </c>
      <c r="R3050" s="1">
        <v>9.9223330937499998</v>
      </c>
      <c r="S3050" s="1">
        <v>0.82213617062500011</v>
      </c>
    </row>
    <row r="3051" spans="1:19" s="1" customFormat="1" x14ac:dyDescent="0.25">
      <c r="A3051" s="1" t="s">
        <v>271</v>
      </c>
      <c r="B3051" s="1">
        <v>99.67</v>
      </c>
      <c r="C3051" s="1">
        <v>101.19</v>
      </c>
      <c r="N3051" s="1" t="s">
        <v>153</v>
      </c>
      <c r="Q3051" s="1">
        <v>1.44</v>
      </c>
      <c r="R3051" s="1">
        <v>12.75728540625</v>
      </c>
      <c r="S3051" s="1">
        <v>0.19844666187500001</v>
      </c>
    </row>
    <row r="3052" spans="1:19" s="1" customFormat="1" x14ac:dyDescent="0.25">
      <c r="A3052" s="1" t="s">
        <v>271</v>
      </c>
      <c r="B3052" s="1">
        <v>101.19</v>
      </c>
      <c r="C3052" s="1">
        <v>102.72</v>
      </c>
      <c r="N3052" s="1" t="s">
        <v>153</v>
      </c>
      <c r="Q3052" s="1">
        <v>3</v>
      </c>
      <c r="R3052" s="1">
        <v>17.29320910625</v>
      </c>
      <c r="S3052" s="1">
        <v>0.765437124375</v>
      </c>
    </row>
    <row r="3053" spans="1:19" s="1" customFormat="1" x14ac:dyDescent="0.25">
      <c r="A3053" s="1" t="s">
        <v>271</v>
      </c>
      <c r="B3053" s="1">
        <v>102.72</v>
      </c>
      <c r="C3053" s="1">
        <v>103.63</v>
      </c>
      <c r="N3053" s="1" t="s">
        <v>153</v>
      </c>
      <c r="Q3053" s="1">
        <v>5.32</v>
      </c>
      <c r="R3053" s="1">
        <v>24.947580350000003</v>
      </c>
      <c r="S3053" s="1">
        <v>0.65203903187500001</v>
      </c>
    </row>
    <row r="3054" spans="1:19" s="1" customFormat="1" x14ac:dyDescent="0.25">
      <c r="A3054" s="1" t="s">
        <v>271</v>
      </c>
      <c r="B3054" s="1">
        <v>103.63</v>
      </c>
      <c r="C3054" s="1">
        <v>105.16</v>
      </c>
      <c r="N3054" s="1" t="s">
        <v>153</v>
      </c>
      <c r="Q3054" s="1">
        <v>0.4</v>
      </c>
      <c r="R3054" s="1">
        <v>5.1029141625000003</v>
      </c>
      <c r="S3054" s="1">
        <v>0</v>
      </c>
    </row>
    <row r="3055" spans="1:19" s="1" customFormat="1" x14ac:dyDescent="0.25">
      <c r="A3055" s="1" t="s">
        <v>271</v>
      </c>
      <c r="B3055" s="1">
        <v>105.16</v>
      </c>
      <c r="C3055" s="1">
        <v>106.38</v>
      </c>
      <c r="N3055" s="1" t="s">
        <v>55</v>
      </c>
      <c r="Q3055" s="1">
        <v>0.06</v>
      </c>
      <c r="R3055" s="1">
        <v>1.7009713875000001</v>
      </c>
      <c r="S3055" s="1">
        <v>0</v>
      </c>
    </row>
    <row r="3056" spans="1:19" s="1" customFormat="1" x14ac:dyDescent="0.25">
      <c r="A3056" s="1" t="s">
        <v>272</v>
      </c>
      <c r="B3056" s="1">
        <v>1.52</v>
      </c>
      <c r="C3056" s="1">
        <v>4.57</v>
      </c>
      <c r="N3056" s="1" t="s">
        <v>320</v>
      </c>
      <c r="Q3056" s="1">
        <v>7.0000000000000007E-2</v>
      </c>
      <c r="R3056" s="1">
        <v>7.3708760125000001</v>
      </c>
      <c r="S3056" s="1">
        <v>0.14174761562500002</v>
      </c>
    </row>
    <row r="3057" spans="1:19" s="1" customFormat="1" x14ac:dyDescent="0.25">
      <c r="A3057" s="1" t="s">
        <v>272</v>
      </c>
      <c r="B3057" s="1">
        <v>4.57</v>
      </c>
      <c r="C3057" s="1">
        <v>6.1</v>
      </c>
      <c r="N3057" s="1" t="s">
        <v>320</v>
      </c>
      <c r="Q3057" s="1">
        <v>7.0000000000000007E-2</v>
      </c>
      <c r="R3057" s="1">
        <v>0.85048569375000005</v>
      </c>
      <c r="S3057" s="1">
        <v>0</v>
      </c>
    </row>
    <row r="3058" spans="1:19" s="1" customFormat="1" x14ac:dyDescent="0.25">
      <c r="A3058" s="1" t="s">
        <v>272</v>
      </c>
      <c r="B3058" s="1">
        <v>6.1</v>
      </c>
      <c r="C3058" s="1">
        <v>9.14</v>
      </c>
      <c r="N3058" s="1" t="s">
        <v>55</v>
      </c>
      <c r="Q3058" s="1">
        <v>0.02</v>
      </c>
      <c r="R3058" s="1">
        <v>0</v>
      </c>
      <c r="S3058" s="1">
        <v>0</v>
      </c>
    </row>
    <row r="3059" spans="1:19" s="1" customFormat="1" x14ac:dyDescent="0.25">
      <c r="A3059" s="1" t="s">
        <v>272</v>
      </c>
      <c r="B3059" s="1">
        <v>9.14</v>
      </c>
      <c r="C3059" s="1">
        <v>10.67</v>
      </c>
      <c r="N3059" s="1" t="s">
        <v>55</v>
      </c>
      <c r="Q3059" s="1">
        <v>0.02</v>
      </c>
      <c r="R3059" s="1">
        <v>0</v>
      </c>
      <c r="S3059" s="1">
        <v>0</v>
      </c>
    </row>
    <row r="3060" spans="1:19" s="1" customFormat="1" x14ac:dyDescent="0.25">
      <c r="A3060" s="1" t="s">
        <v>272</v>
      </c>
      <c r="B3060" s="1">
        <v>10.67</v>
      </c>
      <c r="C3060" s="1">
        <v>13.72</v>
      </c>
      <c r="N3060" s="1" t="s">
        <v>320</v>
      </c>
      <c r="Q3060" s="1">
        <v>0.01</v>
      </c>
      <c r="R3060" s="1">
        <v>1.7009713875000001</v>
      </c>
      <c r="S3060" s="1">
        <v>0</v>
      </c>
    </row>
    <row r="3061" spans="1:19" s="1" customFormat="1" x14ac:dyDescent="0.25">
      <c r="A3061" s="1" t="s">
        <v>272</v>
      </c>
      <c r="B3061" s="1">
        <v>13.72</v>
      </c>
      <c r="C3061" s="1">
        <v>15.24</v>
      </c>
      <c r="N3061" s="1" t="s">
        <v>320</v>
      </c>
      <c r="Q3061" s="1">
        <v>0.01</v>
      </c>
      <c r="R3061" s="1">
        <v>1.4174761562500002</v>
      </c>
      <c r="S3061" s="1">
        <v>0</v>
      </c>
    </row>
    <row r="3062" spans="1:19" s="1" customFormat="1" x14ac:dyDescent="0.25">
      <c r="A3062" s="1" t="s">
        <v>272</v>
      </c>
      <c r="B3062" s="1">
        <v>15.24</v>
      </c>
      <c r="C3062" s="1">
        <v>18.29</v>
      </c>
      <c r="N3062" s="1" t="s">
        <v>320</v>
      </c>
      <c r="Q3062" s="1">
        <v>0.02</v>
      </c>
      <c r="R3062" s="1">
        <v>3.1184475437500003</v>
      </c>
      <c r="S3062" s="1">
        <v>0</v>
      </c>
    </row>
    <row r="3063" spans="1:19" s="1" customFormat="1" x14ac:dyDescent="0.25">
      <c r="A3063" s="1" t="s">
        <v>272</v>
      </c>
      <c r="B3063" s="1">
        <v>18.29</v>
      </c>
      <c r="C3063" s="1">
        <v>21.34</v>
      </c>
      <c r="N3063" s="1" t="s">
        <v>320</v>
      </c>
      <c r="Q3063" s="1">
        <v>0.01</v>
      </c>
      <c r="R3063" s="1">
        <v>3.4019427750000002</v>
      </c>
      <c r="S3063" s="1">
        <v>0</v>
      </c>
    </row>
    <row r="3064" spans="1:19" s="1" customFormat="1" x14ac:dyDescent="0.25">
      <c r="A3064" s="1" t="s">
        <v>272</v>
      </c>
      <c r="B3064" s="1">
        <v>21.34</v>
      </c>
      <c r="C3064" s="1">
        <v>23.47</v>
      </c>
      <c r="N3064" s="1" t="s">
        <v>320</v>
      </c>
      <c r="Q3064" s="1">
        <v>0.01</v>
      </c>
      <c r="R3064" s="1">
        <v>3.6854380062500001</v>
      </c>
      <c r="S3064" s="1">
        <v>0</v>
      </c>
    </row>
    <row r="3065" spans="1:19" s="1" customFormat="1" x14ac:dyDescent="0.25">
      <c r="A3065" s="1" t="s">
        <v>272</v>
      </c>
      <c r="B3065" s="1">
        <v>23.47</v>
      </c>
      <c r="C3065" s="1">
        <v>27.13</v>
      </c>
      <c r="N3065" s="1" t="s">
        <v>55</v>
      </c>
      <c r="Q3065" s="1">
        <v>0</v>
      </c>
      <c r="R3065" s="1">
        <v>0.56699046250000007</v>
      </c>
      <c r="S3065" s="1">
        <v>0</v>
      </c>
    </row>
    <row r="3066" spans="1:19" s="1" customFormat="1" x14ac:dyDescent="0.25">
      <c r="A3066" s="1" t="s">
        <v>272</v>
      </c>
      <c r="B3066" s="1">
        <v>27.13</v>
      </c>
      <c r="C3066" s="1">
        <v>30.78</v>
      </c>
      <c r="N3066" s="1" t="s">
        <v>55</v>
      </c>
      <c r="Q3066" s="1">
        <v>0</v>
      </c>
      <c r="R3066" s="1">
        <v>0</v>
      </c>
      <c r="S3066" s="1">
        <v>0</v>
      </c>
    </row>
    <row r="3067" spans="1:19" s="1" customFormat="1" x14ac:dyDescent="0.25">
      <c r="A3067" s="1" t="s">
        <v>272</v>
      </c>
      <c r="B3067" s="1">
        <v>30.78</v>
      </c>
      <c r="C3067" s="1">
        <v>32.61</v>
      </c>
      <c r="N3067" s="1" t="s">
        <v>55</v>
      </c>
      <c r="Q3067" s="1">
        <v>0</v>
      </c>
      <c r="R3067" s="1">
        <v>0.28349523125000003</v>
      </c>
      <c r="S3067" s="1">
        <v>0</v>
      </c>
    </row>
    <row r="3068" spans="1:19" s="1" customFormat="1" x14ac:dyDescent="0.25">
      <c r="A3068" s="1" t="s">
        <v>272</v>
      </c>
      <c r="B3068" s="1">
        <v>32.61</v>
      </c>
      <c r="C3068" s="1">
        <v>34.44</v>
      </c>
      <c r="N3068" s="1" t="s">
        <v>320</v>
      </c>
      <c r="Q3068" s="1">
        <v>0</v>
      </c>
      <c r="R3068" s="1">
        <v>5.6699046250000009</v>
      </c>
      <c r="S3068" s="1">
        <v>0.14174761562500002</v>
      </c>
    </row>
    <row r="3069" spans="1:19" s="1" customFormat="1" x14ac:dyDescent="0.25">
      <c r="A3069" s="1" t="s">
        <v>272</v>
      </c>
      <c r="B3069" s="1">
        <v>34.44</v>
      </c>
      <c r="C3069" s="1">
        <v>37.49</v>
      </c>
      <c r="N3069" s="1" t="s">
        <v>320</v>
      </c>
      <c r="Q3069" s="1">
        <v>0.04</v>
      </c>
      <c r="R3069" s="1">
        <v>3.1184475437500003</v>
      </c>
      <c r="S3069" s="1">
        <v>0</v>
      </c>
    </row>
    <row r="3070" spans="1:19" s="1" customFormat="1" x14ac:dyDescent="0.25">
      <c r="A3070" s="1" t="s">
        <v>272</v>
      </c>
      <c r="B3070" s="1">
        <v>37.49</v>
      </c>
      <c r="C3070" s="1">
        <v>39.93</v>
      </c>
      <c r="N3070" s="1" t="s">
        <v>320</v>
      </c>
      <c r="Q3070" s="1">
        <v>0.08</v>
      </c>
      <c r="R3070" s="1">
        <v>1.1339809250000001</v>
      </c>
      <c r="S3070" s="1">
        <v>0</v>
      </c>
    </row>
    <row r="3071" spans="1:19" s="1" customFormat="1" x14ac:dyDescent="0.25">
      <c r="A3071" s="1" t="s">
        <v>272</v>
      </c>
      <c r="B3071" s="1">
        <v>39.93</v>
      </c>
      <c r="C3071" s="1">
        <v>42.67</v>
      </c>
      <c r="N3071" s="1" t="s">
        <v>320</v>
      </c>
      <c r="Q3071" s="1">
        <v>0.08</v>
      </c>
      <c r="R3071" s="1">
        <v>0.85048569375000005</v>
      </c>
      <c r="S3071" s="1">
        <v>0</v>
      </c>
    </row>
    <row r="3072" spans="1:19" s="1" customFormat="1" x14ac:dyDescent="0.25">
      <c r="A3072" s="1" t="s">
        <v>273</v>
      </c>
      <c r="B3072" s="1">
        <v>0</v>
      </c>
      <c r="C3072" s="1">
        <v>1.83</v>
      </c>
      <c r="N3072" s="1" t="s">
        <v>150</v>
      </c>
      <c r="Q3072" s="1">
        <v>0.2</v>
      </c>
      <c r="R3072" s="1">
        <v>7.9378664750000008</v>
      </c>
      <c r="S3072" s="1">
        <v>0</v>
      </c>
    </row>
    <row r="3073" spans="1:19" s="1" customFormat="1" x14ac:dyDescent="0.25">
      <c r="A3073" s="1" t="s">
        <v>273</v>
      </c>
      <c r="B3073" s="1">
        <v>1.83</v>
      </c>
      <c r="C3073" s="1">
        <v>3.66</v>
      </c>
      <c r="N3073" s="1" t="s">
        <v>150</v>
      </c>
      <c r="Q3073" s="1">
        <v>0.14000000000000001</v>
      </c>
      <c r="R3073" s="1">
        <v>4.5359237000000006</v>
      </c>
      <c r="S3073" s="1">
        <v>0</v>
      </c>
    </row>
    <row r="3074" spans="1:19" s="1" customFormat="1" x14ac:dyDescent="0.25">
      <c r="A3074" s="1" t="s">
        <v>273</v>
      </c>
      <c r="B3074" s="1">
        <v>3.66</v>
      </c>
      <c r="C3074" s="1">
        <v>6.1</v>
      </c>
      <c r="N3074" s="1" t="s">
        <v>150</v>
      </c>
      <c r="Q3074" s="1">
        <v>0.39</v>
      </c>
      <c r="R3074" s="1">
        <v>7.9378664750000008</v>
      </c>
      <c r="S3074" s="1">
        <v>0.17009713875000002</v>
      </c>
    </row>
    <row r="3075" spans="1:19" s="1" customFormat="1" x14ac:dyDescent="0.25">
      <c r="A3075" s="1" t="s">
        <v>273</v>
      </c>
      <c r="B3075" s="1">
        <v>6.1</v>
      </c>
      <c r="C3075" s="1">
        <v>7.92</v>
      </c>
      <c r="N3075" s="1" t="s">
        <v>150</v>
      </c>
      <c r="Q3075" s="1">
        <v>0.1</v>
      </c>
      <c r="R3075" s="1">
        <v>7.3708760125000001</v>
      </c>
      <c r="S3075" s="1">
        <v>0</v>
      </c>
    </row>
    <row r="3076" spans="1:19" s="1" customFormat="1" x14ac:dyDescent="0.25">
      <c r="A3076" s="1" t="s">
        <v>273</v>
      </c>
      <c r="B3076" s="1">
        <v>7.92</v>
      </c>
      <c r="C3076" s="1">
        <v>10.06</v>
      </c>
      <c r="N3076" s="1" t="s">
        <v>150</v>
      </c>
      <c r="Q3076" s="1">
        <v>0.32</v>
      </c>
      <c r="R3076" s="1">
        <v>11.9067997125</v>
      </c>
      <c r="S3076" s="1">
        <v>0</v>
      </c>
    </row>
    <row r="3077" spans="1:19" s="1" customFormat="1" x14ac:dyDescent="0.25">
      <c r="A3077" s="1" t="s">
        <v>273</v>
      </c>
      <c r="B3077" s="1">
        <v>10.06</v>
      </c>
      <c r="C3077" s="1">
        <v>12.19</v>
      </c>
      <c r="N3077" s="1" t="s">
        <v>150</v>
      </c>
      <c r="Q3077" s="1">
        <v>0.32</v>
      </c>
      <c r="R3077" s="1">
        <v>11.056314018750001</v>
      </c>
      <c r="S3077" s="1">
        <v>0</v>
      </c>
    </row>
    <row r="3078" spans="1:19" s="1" customFormat="1" x14ac:dyDescent="0.25">
      <c r="A3078" s="1" t="s">
        <v>273</v>
      </c>
      <c r="B3078" s="1">
        <v>12.19</v>
      </c>
      <c r="C3078" s="1">
        <v>14.33</v>
      </c>
      <c r="N3078" s="1" t="s">
        <v>150</v>
      </c>
      <c r="Q3078" s="1">
        <v>1.69</v>
      </c>
      <c r="R3078" s="1">
        <v>25.514570812500001</v>
      </c>
      <c r="S3078" s="1">
        <v>0</v>
      </c>
    </row>
    <row r="3079" spans="1:19" s="1" customFormat="1" x14ac:dyDescent="0.25">
      <c r="A3079" s="1" t="s">
        <v>273</v>
      </c>
      <c r="B3079" s="1">
        <v>14.33</v>
      </c>
      <c r="C3079" s="1">
        <v>16.46</v>
      </c>
      <c r="N3079" s="1" t="s">
        <v>150</v>
      </c>
      <c r="Q3079" s="1">
        <v>0.45</v>
      </c>
      <c r="R3079" s="1">
        <v>14.174761562500001</v>
      </c>
      <c r="S3079" s="1">
        <v>0</v>
      </c>
    </row>
    <row r="3080" spans="1:19" s="1" customFormat="1" x14ac:dyDescent="0.25">
      <c r="A3080" s="1" t="s">
        <v>273</v>
      </c>
      <c r="B3080" s="1">
        <v>16.46</v>
      </c>
      <c r="C3080" s="1">
        <v>18.29</v>
      </c>
      <c r="N3080" s="1" t="s">
        <v>150</v>
      </c>
      <c r="Q3080" s="1">
        <v>0.02</v>
      </c>
      <c r="R3080" s="1">
        <v>0.85048569375000005</v>
      </c>
      <c r="S3080" s="1">
        <v>0</v>
      </c>
    </row>
    <row r="3081" spans="1:19" s="1" customFormat="1" x14ac:dyDescent="0.25">
      <c r="A3081" s="1" t="s">
        <v>273</v>
      </c>
      <c r="B3081" s="1">
        <v>18.29</v>
      </c>
      <c r="C3081" s="1">
        <v>21.34</v>
      </c>
      <c r="N3081" s="1" t="s">
        <v>150</v>
      </c>
      <c r="Q3081" s="1">
        <v>0.14000000000000001</v>
      </c>
      <c r="R3081" s="1">
        <v>3.9689332375000004</v>
      </c>
      <c r="S3081" s="1">
        <v>0</v>
      </c>
    </row>
    <row r="3082" spans="1:19" s="1" customFormat="1" x14ac:dyDescent="0.25">
      <c r="A3082" s="1" t="s">
        <v>273</v>
      </c>
      <c r="B3082" s="1">
        <v>21.34</v>
      </c>
      <c r="C3082" s="1">
        <v>22.86</v>
      </c>
      <c r="N3082" s="1" t="s">
        <v>150</v>
      </c>
      <c r="Q3082" s="1">
        <v>0.14000000000000001</v>
      </c>
      <c r="R3082" s="1">
        <v>6.2368950875000007</v>
      </c>
      <c r="S3082" s="1">
        <v>0</v>
      </c>
    </row>
    <row r="3083" spans="1:19" s="1" customFormat="1" x14ac:dyDescent="0.25">
      <c r="A3083" s="1" t="s">
        <v>273</v>
      </c>
      <c r="B3083" s="1">
        <v>22.86</v>
      </c>
      <c r="C3083" s="1">
        <v>26.52</v>
      </c>
      <c r="N3083" s="1" t="s">
        <v>150</v>
      </c>
      <c r="Q3083" s="1">
        <v>0.56999999999999995</v>
      </c>
      <c r="R3083" s="1">
        <v>14.458256793750001</v>
      </c>
      <c r="S3083" s="1">
        <v>0.14174761562500002</v>
      </c>
    </row>
    <row r="3084" spans="1:19" s="1" customFormat="1" x14ac:dyDescent="0.25">
      <c r="A3084" s="1" t="s">
        <v>273</v>
      </c>
      <c r="B3084" s="1">
        <v>26.52</v>
      </c>
      <c r="C3084" s="1">
        <v>29.87</v>
      </c>
      <c r="N3084" s="1" t="s">
        <v>150</v>
      </c>
      <c r="Q3084" s="1">
        <v>0.09</v>
      </c>
      <c r="R3084" s="1">
        <v>4.5359237000000006</v>
      </c>
      <c r="S3084" s="1">
        <v>0</v>
      </c>
    </row>
    <row r="3085" spans="1:19" s="1" customFormat="1" x14ac:dyDescent="0.25">
      <c r="A3085" s="1" t="s">
        <v>273</v>
      </c>
      <c r="B3085" s="1">
        <v>29.87</v>
      </c>
      <c r="C3085" s="1">
        <v>32.92</v>
      </c>
      <c r="N3085" s="1" t="s">
        <v>150</v>
      </c>
      <c r="Q3085" s="1">
        <v>0.13</v>
      </c>
      <c r="R3085" s="1">
        <v>2.8349523125000005</v>
      </c>
      <c r="S3085" s="1">
        <v>0</v>
      </c>
    </row>
    <row r="3086" spans="1:19" s="1" customFormat="1" x14ac:dyDescent="0.25">
      <c r="A3086" s="1" t="s">
        <v>273</v>
      </c>
      <c r="B3086" s="1">
        <v>32.92</v>
      </c>
      <c r="C3086" s="1">
        <v>35.97</v>
      </c>
      <c r="N3086" s="1" t="s">
        <v>150</v>
      </c>
      <c r="Q3086" s="1">
        <v>0.2</v>
      </c>
      <c r="R3086" s="1">
        <v>14.458256793750001</v>
      </c>
      <c r="S3086" s="1">
        <v>0.42524284687500002</v>
      </c>
    </row>
    <row r="3087" spans="1:19" s="1" customFormat="1" x14ac:dyDescent="0.25">
      <c r="A3087" s="1" t="s">
        <v>273</v>
      </c>
      <c r="B3087" s="1">
        <v>35.97</v>
      </c>
      <c r="C3087" s="1">
        <v>39.01</v>
      </c>
      <c r="N3087" s="1" t="s">
        <v>150</v>
      </c>
      <c r="Q3087" s="1">
        <v>0.08</v>
      </c>
      <c r="R3087" s="1">
        <v>5.1029141625000003</v>
      </c>
      <c r="S3087" s="1">
        <v>0</v>
      </c>
    </row>
    <row r="3088" spans="1:19" s="1" customFormat="1" x14ac:dyDescent="0.25">
      <c r="A3088" s="1" t="s">
        <v>273</v>
      </c>
      <c r="B3088" s="1">
        <v>39.01</v>
      </c>
      <c r="C3088" s="1">
        <v>42.06</v>
      </c>
      <c r="N3088" s="1" t="s">
        <v>150</v>
      </c>
      <c r="Q3088" s="1">
        <v>0.17</v>
      </c>
      <c r="R3088" s="1">
        <v>11.623304481249999</v>
      </c>
      <c r="S3088" s="1">
        <v>0</v>
      </c>
    </row>
    <row r="3089" spans="1:19" s="1" customFormat="1" x14ac:dyDescent="0.25">
      <c r="A3089" s="1" t="s">
        <v>273</v>
      </c>
      <c r="B3089" s="1">
        <v>42.06</v>
      </c>
      <c r="C3089" s="1">
        <v>45.11</v>
      </c>
      <c r="N3089" s="1" t="s">
        <v>150</v>
      </c>
      <c r="Q3089" s="1">
        <v>0.28999999999999998</v>
      </c>
      <c r="R3089" s="1">
        <v>16.442723412500001</v>
      </c>
      <c r="S3089" s="1">
        <v>0.14174761562500002</v>
      </c>
    </row>
    <row r="3090" spans="1:19" s="1" customFormat="1" x14ac:dyDescent="0.25">
      <c r="A3090" s="1" t="s">
        <v>273</v>
      </c>
      <c r="B3090" s="1">
        <v>45.11</v>
      </c>
      <c r="C3090" s="1">
        <v>48.16</v>
      </c>
      <c r="N3090" s="1" t="s">
        <v>150</v>
      </c>
      <c r="Q3090" s="1">
        <v>0.39</v>
      </c>
      <c r="R3090" s="1">
        <v>22.112628037500002</v>
      </c>
      <c r="S3090" s="1">
        <v>0</v>
      </c>
    </row>
    <row r="3091" spans="1:19" s="1" customFormat="1" x14ac:dyDescent="0.25">
      <c r="A3091" s="1" t="s">
        <v>273</v>
      </c>
      <c r="B3091" s="1">
        <v>48.16</v>
      </c>
      <c r="C3091" s="1">
        <v>51.51</v>
      </c>
      <c r="N3091" s="1" t="s">
        <v>150</v>
      </c>
      <c r="Q3091" s="1">
        <v>0.17</v>
      </c>
      <c r="R3091" s="1">
        <v>11.339809250000002</v>
      </c>
      <c r="S3091" s="1">
        <v>0.17009713875000002</v>
      </c>
    </row>
    <row r="3092" spans="1:19" s="1" customFormat="1" x14ac:dyDescent="0.25">
      <c r="A3092" s="1" t="s">
        <v>273</v>
      </c>
      <c r="B3092" s="1">
        <v>51.51</v>
      </c>
      <c r="C3092" s="1">
        <v>52.73</v>
      </c>
      <c r="N3092" s="1" t="s">
        <v>150</v>
      </c>
      <c r="Q3092" s="1">
        <v>0.11</v>
      </c>
      <c r="R3092" s="1">
        <v>4.8194189312500004</v>
      </c>
      <c r="S3092" s="1">
        <v>0</v>
      </c>
    </row>
    <row r="3093" spans="1:19" s="1" customFormat="1" x14ac:dyDescent="0.25">
      <c r="A3093" s="1" t="s">
        <v>273</v>
      </c>
      <c r="B3093" s="1">
        <v>52.73</v>
      </c>
      <c r="C3093" s="1">
        <v>54.25</v>
      </c>
      <c r="N3093" s="1" t="s">
        <v>150</v>
      </c>
      <c r="Q3093" s="1">
        <v>0.28999999999999998</v>
      </c>
      <c r="R3093" s="1">
        <v>17.29320910625</v>
      </c>
      <c r="S3093" s="1">
        <v>0.22679618500000001</v>
      </c>
    </row>
    <row r="3094" spans="1:19" s="1" customFormat="1" x14ac:dyDescent="0.25">
      <c r="A3094" s="1" t="s">
        <v>273</v>
      </c>
      <c r="B3094" s="1">
        <v>54.25</v>
      </c>
      <c r="C3094" s="1">
        <v>55.78</v>
      </c>
      <c r="N3094" s="1" t="s">
        <v>150</v>
      </c>
      <c r="Q3094" s="1">
        <v>0.28999999999999998</v>
      </c>
      <c r="R3094" s="1">
        <v>7.3708760125000001</v>
      </c>
      <c r="S3094" s="1">
        <v>0</v>
      </c>
    </row>
    <row r="3095" spans="1:19" s="1" customFormat="1" x14ac:dyDescent="0.25">
      <c r="A3095" s="1" t="s">
        <v>273</v>
      </c>
      <c r="B3095" s="1">
        <v>55.78</v>
      </c>
      <c r="C3095" s="1">
        <v>57.3</v>
      </c>
      <c r="N3095" s="1" t="s">
        <v>150</v>
      </c>
      <c r="Q3095" s="1">
        <v>0.13</v>
      </c>
      <c r="R3095" s="1">
        <v>5.6699046250000009</v>
      </c>
      <c r="S3095" s="1">
        <v>0</v>
      </c>
    </row>
    <row r="3096" spans="1:19" s="1" customFormat="1" x14ac:dyDescent="0.25">
      <c r="A3096" s="1" t="s">
        <v>273</v>
      </c>
      <c r="B3096" s="1">
        <v>57.3</v>
      </c>
      <c r="C3096" s="1">
        <v>58.83</v>
      </c>
      <c r="N3096" s="1" t="s">
        <v>150</v>
      </c>
      <c r="Q3096" s="1">
        <v>0.74</v>
      </c>
      <c r="R3096" s="1">
        <v>62.652446106250004</v>
      </c>
      <c r="S3096" s="1">
        <v>0</v>
      </c>
    </row>
    <row r="3097" spans="1:19" s="1" customFormat="1" x14ac:dyDescent="0.25">
      <c r="A3097" s="1" t="s">
        <v>273</v>
      </c>
      <c r="B3097" s="1">
        <v>58.83</v>
      </c>
      <c r="C3097" s="1">
        <v>60.66</v>
      </c>
      <c r="N3097" s="1" t="s">
        <v>150</v>
      </c>
      <c r="Q3097" s="1">
        <v>0.37</v>
      </c>
      <c r="R3097" s="1">
        <v>2.8349523125000005</v>
      </c>
      <c r="S3097" s="1">
        <v>0</v>
      </c>
    </row>
    <row r="3098" spans="1:19" s="1" customFormat="1" x14ac:dyDescent="0.25">
      <c r="A3098" s="1" t="s">
        <v>273</v>
      </c>
      <c r="B3098" s="1">
        <v>60.66</v>
      </c>
      <c r="C3098" s="1">
        <v>62.48</v>
      </c>
      <c r="N3098" s="1" t="s">
        <v>150</v>
      </c>
      <c r="Q3098" s="1">
        <v>0.08</v>
      </c>
      <c r="R3098" s="1">
        <v>8.2213617062500006</v>
      </c>
      <c r="S3098" s="1">
        <v>0</v>
      </c>
    </row>
    <row r="3099" spans="1:19" s="1" customFormat="1" x14ac:dyDescent="0.25">
      <c r="A3099" s="1" t="s">
        <v>273</v>
      </c>
      <c r="B3099" s="1">
        <v>62.48</v>
      </c>
      <c r="C3099" s="1">
        <v>64.010000000000005</v>
      </c>
      <c r="N3099" s="1" t="s">
        <v>150</v>
      </c>
      <c r="Q3099" s="1">
        <v>0.03</v>
      </c>
      <c r="R3099" s="1">
        <v>17.009713874999999</v>
      </c>
      <c r="S3099" s="1">
        <v>0</v>
      </c>
    </row>
    <row r="3100" spans="1:19" s="1" customFormat="1" x14ac:dyDescent="0.25">
      <c r="A3100" s="1" t="s">
        <v>274</v>
      </c>
      <c r="B3100" s="1">
        <v>0</v>
      </c>
      <c r="C3100" s="1">
        <v>2.44</v>
      </c>
      <c r="N3100" s="1" t="s">
        <v>153</v>
      </c>
      <c r="Q3100" s="1">
        <v>0.37</v>
      </c>
      <c r="R3100" s="1">
        <v>6.5203903187500005</v>
      </c>
      <c r="S3100" s="1">
        <v>0.14174761562500002</v>
      </c>
    </row>
    <row r="3101" spans="1:19" s="1" customFormat="1" x14ac:dyDescent="0.25">
      <c r="A3101" s="1" t="s">
        <v>274</v>
      </c>
      <c r="B3101" s="1">
        <v>2.44</v>
      </c>
      <c r="C3101" s="1">
        <v>4.88</v>
      </c>
      <c r="N3101" s="1" t="s">
        <v>153</v>
      </c>
      <c r="Q3101" s="1">
        <v>0.92</v>
      </c>
      <c r="R3101" s="1">
        <v>8.5048569374999996</v>
      </c>
      <c r="S3101" s="1">
        <v>0.31184475437499998</v>
      </c>
    </row>
    <row r="3102" spans="1:19" s="1" customFormat="1" x14ac:dyDescent="0.25">
      <c r="A3102" s="1" t="s">
        <v>274</v>
      </c>
      <c r="B3102" s="1">
        <v>4.88</v>
      </c>
      <c r="C3102" s="1">
        <v>7.32</v>
      </c>
      <c r="N3102" s="1" t="s">
        <v>153</v>
      </c>
      <c r="Q3102" s="1">
        <v>1.0900000000000001</v>
      </c>
      <c r="R3102" s="1">
        <v>8.7883521687500004</v>
      </c>
      <c r="S3102" s="1">
        <v>0.31184475437499998</v>
      </c>
    </row>
    <row r="3103" spans="1:19" s="1" customFormat="1" x14ac:dyDescent="0.25">
      <c r="A3103" s="1" t="s">
        <v>274</v>
      </c>
      <c r="B3103" s="1">
        <v>7.32</v>
      </c>
      <c r="C3103" s="1">
        <v>9.75</v>
      </c>
      <c r="N3103" s="1" t="s">
        <v>153</v>
      </c>
      <c r="Q3103" s="1">
        <v>0.8</v>
      </c>
      <c r="R3103" s="1">
        <v>15.308742487500002</v>
      </c>
      <c r="S3103" s="1">
        <v>0</v>
      </c>
    </row>
    <row r="3104" spans="1:19" s="1" customFormat="1" x14ac:dyDescent="0.25">
      <c r="A3104" s="1" t="s">
        <v>274</v>
      </c>
      <c r="B3104" s="1">
        <v>9.75</v>
      </c>
      <c r="C3104" s="1">
        <v>12.19</v>
      </c>
      <c r="N3104" s="1" t="s">
        <v>153</v>
      </c>
      <c r="Q3104" s="1">
        <v>0.4</v>
      </c>
      <c r="R3104" s="1">
        <v>3.1184475437500003</v>
      </c>
      <c r="S3104" s="1">
        <v>0.25514570812499998</v>
      </c>
    </row>
    <row r="3105" spans="1:19" s="1" customFormat="1" x14ac:dyDescent="0.25">
      <c r="A3105" s="1" t="s">
        <v>274</v>
      </c>
      <c r="B3105" s="1">
        <v>12.19</v>
      </c>
      <c r="C3105" s="1">
        <v>15.24</v>
      </c>
      <c r="N3105" s="1" t="s">
        <v>153</v>
      </c>
      <c r="Q3105" s="1">
        <v>0.5</v>
      </c>
      <c r="R3105" s="1">
        <v>4.5359237000000006</v>
      </c>
      <c r="S3105" s="1">
        <v>0.53864093937500002</v>
      </c>
    </row>
    <row r="3106" spans="1:19" s="1" customFormat="1" x14ac:dyDescent="0.25">
      <c r="A3106" s="1" t="s">
        <v>274</v>
      </c>
      <c r="B3106" s="1">
        <v>15.24</v>
      </c>
      <c r="C3106" s="1">
        <v>18.29</v>
      </c>
      <c r="N3106" s="1" t="s">
        <v>153</v>
      </c>
      <c r="Q3106" s="1">
        <v>0.54</v>
      </c>
      <c r="R3106" s="1">
        <v>4.8194189312500004</v>
      </c>
      <c r="S3106" s="1">
        <v>0.48194189312500008</v>
      </c>
    </row>
    <row r="3107" spans="1:19" s="1" customFormat="1" x14ac:dyDescent="0.25">
      <c r="A3107" s="1" t="s">
        <v>274</v>
      </c>
      <c r="B3107" s="1">
        <v>18.29</v>
      </c>
      <c r="C3107" s="1">
        <v>21.34</v>
      </c>
      <c r="N3107" s="1" t="s">
        <v>153</v>
      </c>
      <c r="Q3107" s="1">
        <v>1.2</v>
      </c>
      <c r="R3107" s="1">
        <v>11.623304481249999</v>
      </c>
      <c r="S3107" s="1">
        <v>0.68038855500000006</v>
      </c>
    </row>
    <row r="3108" spans="1:19" s="1" customFormat="1" x14ac:dyDescent="0.25">
      <c r="A3108" s="1" t="s">
        <v>274</v>
      </c>
      <c r="B3108" s="1">
        <v>21.34</v>
      </c>
      <c r="C3108" s="1">
        <v>24.38</v>
      </c>
      <c r="N3108" s="1" t="s">
        <v>153</v>
      </c>
      <c r="Q3108" s="1">
        <v>0.41</v>
      </c>
      <c r="R3108" s="1">
        <v>3.9689332375000004</v>
      </c>
      <c r="S3108" s="1">
        <v>0.14174761562500002</v>
      </c>
    </row>
    <row r="3109" spans="1:19" s="1" customFormat="1" x14ac:dyDescent="0.25">
      <c r="A3109" s="1" t="s">
        <v>274</v>
      </c>
      <c r="B3109" s="1">
        <v>24.38</v>
      </c>
      <c r="C3109" s="1">
        <v>27.43</v>
      </c>
      <c r="N3109" s="1" t="s">
        <v>153</v>
      </c>
      <c r="Q3109" s="1">
        <v>1.1000000000000001</v>
      </c>
      <c r="R3109" s="1">
        <v>4.5359237000000006</v>
      </c>
      <c r="S3109" s="1">
        <v>0.31184475437499998</v>
      </c>
    </row>
    <row r="3110" spans="1:19" s="1" customFormat="1" x14ac:dyDescent="0.25">
      <c r="A3110" s="1" t="s">
        <v>274</v>
      </c>
      <c r="B3110" s="1">
        <v>27.43</v>
      </c>
      <c r="C3110" s="1">
        <v>30.48</v>
      </c>
      <c r="N3110" s="1" t="s">
        <v>153</v>
      </c>
      <c r="Q3110" s="1">
        <v>0.96</v>
      </c>
      <c r="R3110" s="1">
        <v>10.48932355625</v>
      </c>
      <c r="S3110" s="1">
        <v>0.17009713875000002</v>
      </c>
    </row>
    <row r="3111" spans="1:19" s="1" customFormat="1" x14ac:dyDescent="0.25">
      <c r="A3111" s="1" t="s">
        <v>274</v>
      </c>
      <c r="B3111" s="1">
        <v>30.48</v>
      </c>
      <c r="C3111" s="1">
        <v>33.53</v>
      </c>
      <c r="N3111" s="1" t="s">
        <v>153</v>
      </c>
      <c r="Q3111" s="1">
        <v>1.5</v>
      </c>
      <c r="R3111" s="1">
        <v>10.7728187875</v>
      </c>
      <c r="S3111" s="1">
        <v>0.25514570812499998</v>
      </c>
    </row>
    <row r="3112" spans="1:19" s="1" customFormat="1" x14ac:dyDescent="0.25">
      <c r="A3112" s="1" t="s">
        <v>274</v>
      </c>
      <c r="B3112" s="1">
        <v>33.53</v>
      </c>
      <c r="C3112" s="1">
        <v>36.58</v>
      </c>
      <c r="N3112" s="1" t="s">
        <v>153</v>
      </c>
      <c r="Q3112" s="1">
        <v>1.57</v>
      </c>
      <c r="R3112" s="1">
        <v>13.607771100000001</v>
      </c>
      <c r="S3112" s="1">
        <v>0.17009713875000002</v>
      </c>
    </row>
    <row r="3113" spans="1:19" s="1" customFormat="1" x14ac:dyDescent="0.25">
      <c r="A3113" s="1" t="s">
        <v>274</v>
      </c>
      <c r="B3113" s="1">
        <v>36.58</v>
      </c>
      <c r="C3113" s="1">
        <v>39.619999999999997</v>
      </c>
      <c r="N3113" s="1" t="s">
        <v>153</v>
      </c>
      <c r="Q3113" s="1">
        <v>1.25</v>
      </c>
      <c r="R3113" s="1">
        <v>5.9533998562499999</v>
      </c>
      <c r="S3113" s="1">
        <v>0.14174761562500002</v>
      </c>
    </row>
    <row r="3114" spans="1:19" s="1" customFormat="1" x14ac:dyDescent="0.25">
      <c r="A3114" s="1" t="s">
        <v>274</v>
      </c>
      <c r="B3114" s="1">
        <v>39.619999999999997</v>
      </c>
      <c r="C3114" s="1">
        <v>41.76</v>
      </c>
      <c r="N3114" s="1" t="s">
        <v>153</v>
      </c>
      <c r="Q3114" s="1">
        <v>1.55</v>
      </c>
      <c r="R3114" s="1">
        <v>14.458256793750001</v>
      </c>
      <c r="S3114" s="1">
        <v>0.28349523125000003</v>
      </c>
    </row>
    <row r="3115" spans="1:19" s="1" customFormat="1" x14ac:dyDescent="0.25">
      <c r="A3115" s="1" t="s">
        <v>274</v>
      </c>
      <c r="B3115" s="1">
        <v>41.76</v>
      </c>
      <c r="C3115" s="1">
        <v>43.28</v>
      </c>
      <c r="N3115" s="1" t="s">
        <v>153</v>
      </c>
      <c r="Q3115" s="1">
        <v>2.16</v>
      </c>
      <c r="R3115" s="1">
        <v>37.421370525</v>
      </c>
      <c r="S3115" s="1">
        <v>1.5592237718750002</v>
      </c>
    </row>
    <row r="3116" spans="1:19" s="1" customFormat="1" x14ac:dyDescent="0.25">
      <c r="A3116" s="1" t="s">
        <v>274</v>
      </c>
      <c r="B3116" s="1">
        <v>43.28</v>
      </c>
      <c r="C3116" s="1">
        <v>44.81</v>
      </c>
      <c r="N3116" s="1" t="s">
        <v>153</v>
      </c>
      <c r="Q3116" s="1">
        <v>2.02</v>
      </c>
      <c r="R3116" s="1">
        <v>23.530104193749999</v>
      </c>
      <c r="S3116" s="1">
        <v>1.19067997125</v>
      </c>
    </row>
    <row r="3117" spans="1:19" s="1" customFormat="1" x14ac:dyDescent="0.25">
      <c r="A3117" s="1" t="s">
        <v>274</v>
      </c>
      <c r="B3117" s="1">
        <v>44.81</v>
      </c>
      <c r="C3117" s="1">
        <v>46.33</v>
      </c>
      <c r="N3117" s="1" t="s">
        <v>153</v>
      </c>
      <c r="Q3117" s="1">
        <v>2.85</v>
      </c>
      <c r="R3117" s="1">
        <v>40.823313300000002</v>
      </c>
      <c r="S3117" s="1">
        <v>2.1262142343749999</v>
      </c>
    </row>
    <row r="3118" spans="1:19" s="1" customFormat="1" x14ac:dyDescent="0.25">
      <c r="A3118" s="1" t="s">
        <v>274</v>
      </c>
      <c r="B3118" s="1">
        <v>46.33</v>
      </c>
      <c r="C3118" s="1">
        <v>47.85</v>
      </c>
      <c r="N3118" s="1" t="s">
        <v>153</v>
      </c>
      <c r="Q3118" s="1">
        <v>2.8</v>
      </c>
      <c r="R3118" s="1">
        <v>31.184475437500005</v>
      </c>
      <c r="S3118" s="1">
        <v>0.68038855500000006</v>
      </c>
    </row>
    <row r="3119" spans="1:19" s="1" customFormat="1" x14ac:dyDescent="0.25">
      <c r="A3119" s="1" t="s">
        <v>274</v>
      </c>
      <c r="B3119" s="1">
        <v>47.85</v>
      </c>
      <c r="C3119" s="1">
        <v>49.38</v>
      </c>
      <c r="N3119" s="1" t="s">
        <v>153</v>
      </c>
      <c r="Q3119" s="1">
        <v>2.85</v>
      </c>
      <c r="R3119" s="1">
        <v>43.658265612500003</v>
      </c>
      <c r="S3119" s="1">
        <v>0.87883521687499999</v>
      </c>
    </row>
    <row r="3120" spans="1:19" s="1" customFormat="1" x14ac:dyDescent="0.25">
      <c r="A3120" s="1" t="s">
        <v>274</v>
      </c>
      <c r="B3120" s="1">
        <v>49.38</v>
      </c>
      <c r="C3120" s="1">
        <v>50.9</v>
      </c>
      <c r="N3120" s="1" t="s">
        <v>153</v>
      </c>
      <c r="Q3120" s="1">
        <v>2.0499999999999998</v>
      </c>
      <c r="R3120" s="1">
        <v>46.776713156249997</v>
      </c>
      <c r="S3120" s="1">
        <v>2.0411656649999999</v>
      </c>
    </row>
    <row r="3121" spans="1:19" s="1" customFormat="1" x14ac:dyDescent="0.25">
      <c r="A3121" s="1" t="s">
        <v>274</v>
      </c>
      <c r="B3121" s="1">
        <v>50.9</v>
      </c>
      <c r="C3121" s="1">
        <v>52.43</v>
      </c>
      <c r="N3121" s="1" t="s">
        <v>153</v>
      </c>
      <c r="Q3121" s="1">
        <v>2.67</v>
      </c>
      <c r="R3121" s="1">
        <v>70.873807812500004</v>
      </c>
      <c r="S3121" s="1">
        <v>1.9561170956250002</v>
      </c>
    </row>
    <row r="3122" spans="1:19" s="1" customFormat="1" x14ac:dyDescent="0.25">
      <c r="A3122" s="1" t="s">
        <v>274</v>
      </c>
      <c r="B3122" s="1">
        <v>52.43</v>
      </c>
      <c r="C3122" s="1">
        <v>53.95</v>
      </c>
      <c r="N3122" s="1" t="s">
        <v>153</v>
      </c>
      <c r="Q3122" s="1">
        <v>3.42</v>
      </c>
      <c r="R3122" s="1">
        <v>55.281570093749998</v>
      </c>
      <c r="S3122" s="1">
        <v>1.445825679375</v>
      </c>
    </row>
    <row r="3123" spans="1:19" s="1" customFormat="1" x14ac:dyDescent="0.25">
      <c r="A3123" s="1" t="s">
        <v>274</v>
      </c>
      <c r="B3123" s="1">
        <v>53.95</v>
      </c>
      <c r="C3123" s="1">
        <v>55.47</v>
      </c>
      <c r="N3123" s="1" t="s">
        <v>153</v>
      </c>
      <c r="Q3123" s="1">
        <v>2.7</v>
      </c>
      <c r="R3123" s="1">
        <v>32.03496113125</v>
      </c>
      <c r="S3123" s="1">
        <v>2.9483504049999998</v>
      </c>
    </row>
    <row r="3124" spans="1:19" s="1" customFormat="1" x14ac:dyDescent="0.25">
      <c r="A3124" s="1" t="s">
        <v>275</v>
      </c>
      <c r="B3124" s="1">
        <v>0</v>
      </c>
      <c r="C3124" s="1">
        <v>3.05</v>
      </c>
      <c r="N3124" s="1" t="s">
        <v>150</v>
      </c>
      <c r="Q3124" s="1">
        <v>0.1</v>
      </c>
      <c r="R3124" s="1">
        <v>1.1339809250000001</v>
      </c>
      <c r="S3124" s="1">
        <v>0</v>
      </c>
    </row>
    <row r="3125" spans="1:19" s="1" customFormat="1" x14ac:dyDescent="0.25">
      <c r="A3125" s="1" t="s">
        <v>275</v>
      </c>
      <c r="B3125" s="1">
        <v>3.05</v>
      </c>
      <c r="C3125" s="1">
        <v>6.1</v>
      </c>
      <c r="N3125" s="1" t="s">
        <v>150</v>
      </c>
      <c r="Q3125" s="1">
        <v>0.05</v>
      </c>
      <c r="R3125" s="1">
        <v>7.0873807812500003</v>
      </c>
      <c r="S3125" s="1">
        <v>0</v>
      </c>
    </row>
    <row r="3126" spans="1:19" s="1" customFormat="1" x14ac:dyDescent="0.25">
      <c r="A3126" s="1" t="s">
        <v>275</v>
      </c>
      <c r="B3126" s="1">
        <v>6.1</v>
      </c>
      <c r="C3126" s="1">
        <v>9.14</v>
      </c>
      <c r="N3126" s="1" t="s">
        <v>150</v>
      </c>
      <c r="Q3126" s="1">
        <v>0.09</v>
      </c>
      <c r="R3126" s="1">
        <v>4.5359237000000006</v>
      </c>
      <c r="S3126" s="1">
        <v>0</v>
      </c>
    </row>
    <row r="3127" spans="1:19" s="1" customFormat="1" x14ac:dyDescent="0.25">
      <c r="A3127" s="1" t="s">
        <v>275</v>
      </c>
      <c r="B3127" s="1">
        <v>9.14</v>
      </c>
      <c r="C3127" s="1">
        <v>11.28</v>
      </c>
      <c r="N3127" s="1" t="s">
        <v>150</v>
      </c>
      <c r="Q3127" s="1">
        <v>0.22</v>
      </c>
      <c r="R3127" s="1">
        <v>3.9689332375000004</v>
      </c>
      <c r="S3127" s="1">
        <v>0</v>
      </c>
    </row>
    <row r="3128" spans="1:19" s="1" customFormat="1" x14ac:dyDescent="0.25">
      <c r="A3128" s="1" t="s">
        <v>275</v>
      </c>
      <c r="B3128" s="1">
        <v>11.28</v>
      </c>
      <c r="C3128" s="1">
        <v>13.41</v>
      </c>
      <c r="N3128" s="1" t="s">
        <v>150</v>
      </c>
      <c r="Q3128" s="1">
        <v>0.22</v>
      </c>
      <c r="R3128" s="1">
        <v>12.190294943750001</v>
      </c>
      <c r="S3128" s="1">
        <v>0</v>
      </c>
    </row>
    <row r="3129" spans="1:19" s="1" customFormat="1" x14ac:dyDescent="0.25">
      <c r="A3129" s="1" t="s">
        <v>275</v>
      </c>
      <c r="B3129" s="1">
        <v>13.41</v>
      </c>
      <c r="C3129" s="1">
        <v>15.85</v>
      </c>
      <c r="N3129" s="1" t="s">
        <v>150</v>
      </c>
      <c r="Q3129" s="1">
        <v>0.15</v>
      </c>
      <c r="R3129" s="1">
        <v>8.5048569374999996</v>
      </c>
      <c r="S3129" s="1">
        <v>0</v>
      </c>
    </row>
    <row r="3130" spans="1:19" s="1" customFormat="1" x14ac:dyDescent="0.25">
      <c r="A3130" s="1" t="s">
        <v>275</v>
      </c>
      <c r="B3130" s="1">
        <v>15.85</v>
      </c>
      <c r="C3130" s="1">
        <v>18.899999999999999</v>
      </c>
      <c r="N3130" s="1" t="s">
        <v>150</v>
      </c>
      <c r="Q3130" s="1">
        <v>0.55000000000000004</v>
      </c>
      <c r="R3130" s="1">
        <v>10.7728187875</v>
      </c>
      <c r="S3130" s="1">
        <v>0</v>
      </c>
    </row>
    <row r="3131" spans="1:19" s="1" customFormat="1" x14ac:dyDescent="0.25">
      <c r="A3131" s="1" t="s">
        <v>275</v>
      </c>
      <c r="B3131" s="1">
        <v>18.899999999999999</v>
      </c>
      <c r="C3131" s="1">
        <v>21.95</v>
      </c>
      <c r="N3131" s="1" t="s">
        <v>150</v>
      </c>
      <c r="Q3131" s="1">
        <v>7.0000000000000007E-2</v>
      </c>
      <c r="R3131" s="1">
        <v>3.4019427750000002</v>
      </c>
      <c r="S3131" s="1">
        <v>0</v>
      </c>
    </row>
    <row r="3132" spans="1:19" s="1" customFormat="1" x14ac:dyDescent="0.25">
      <c r="A3132" s="1" t="s">
        <v>275</v>
      </c>
      <c r="B3132" s="1">
        <v>21.95</v>
      </c>
      <c r="C3132" s="1">
        <v>24.99</v>
      </c>
      <c r="N3132" s="1" t="s">
        <v>150</v>
      </c>
      <c r="Q3132" s="1">
        <v>0.25</v>
      </c>
      <c r="R3132" s="1">
        <v>1.9844666187500002</v>
      </c>
      <c r="S3132" s="1">
        <v>0</v>
      </c>
    </row>
    <row r="3133" spans="1:19" s="1" customFormat="1" x14ac:dyDescent="0.25">
      <c r="A3133" s="1" t="s">
        <v>275</v>
      </c>
      <c r="B3133" s="1">
        <v>24.99</v>
      </c>
      <c r="C3133" s="1">
        <v>28.04</v>
      </c>
      <c r="N3133" s="1" t="s">
        <v>150</v>
      </c>
      <c r="Q3133" s="1">
        <v>0.04</v>
      </c>
      <c r="R3133" s="1">
        <v>0.85048569375000005</v>
      </c>
      <c r="S3133" s="1">
        <v>0</v>
      </c>
    </row>
    <row r="3134" spans="1:19" s="1" customFormat="1" x14ac:dyDescent="0.25">
      <c r="A3134" s="1" t="s">
        <v>275</v>
      </c>
      <c r="B3134" s="1">
        <v>28.04</v>
      </c>
      <c r="C3134" s="1">
        <v>31.09</v>
      </c>
      <c r="N3134" s="1" t="s">
        <v>150</v>
      </c>
      <c r="Q3134" s="1">
        <v>0.22</v>
      </c>
      <c r="R3134" s="1">
        <v>5.3864093937500002</v>
      </c>
      <c r="S3134" s="1">
        <v>0</v>
      </c>
    </row>
    <row r="3135" spans="1:19" s="1" customFormat="1" x14ac:dyDescent="0.25">
      <c r="A3135" s="1" t="s">
        <v>275</v>
      </c>
      <c r="B3135" s="1">
        <v>31.09</v>
      </c>
      <c r="C3135" s="1">
        <v>34.14</v>
      </c>
      <c r="N3135" s="1" t="s">
        <v>150</v>
      </c>
      <c r="Q3135" s="1">
        <v>0.09</v>
      </c>
      <c r="R3135" s="1">
        <v>6.2368950875000007</v>
      </c>
      <c r="S3135" s="1">
        <v>0</v>
      </c>
    </row>
    <row r="3136" spans="1:19" s="1" customFormat="1" x14ac:dyDescent="0.25">
      <c r="A3136" s="1" t="s">
        <v>275</v>
      </c>
      <c r="B3136" s="1">
        <v>34.14</v>
      </c>
      <c r="C3136" s="1">
        <v>37.19</v>
      </c>
      <c r="N3136" s="1" t="s">
        <v>150</v>
      </c>
      <c r="Q3136" s="1">
        <v>0.22</v>
      </c>
      <c r="R3136" s="1">
        <v>2.2679618500000003</v>
      </c>
      <c r="S3136" s="1">
        <v>0.14174761562500002</v>
      </c>
    </row>
    <row r="3137" spans="1:19" s="1" customFormat="1" x14ac:dyDescent="0.25">
      <c r="A3137" s="1" t="s">
        <v>275</v>
      </c>
      <c r="B3137" s="1">
        <v>37.19</v>
      </c>
      <c r="C3137" s="1">
        <v>40.840000000000003</v>
      </c>
      <c r="N3137" s="1" t="s">
        <v>150</v>
      </c>
      <c r="Q3137" s="1">
        <v>0.26</v>
      </c>
      <c r="R3137" s="1">
        <v>7.9378664750000008</v>
      </c>
      <c r="S3137" s="1">
        <v>0.17009713875000002</v>
      </c>
    </row>
    <row r="3138" spans="1:19" s="1" customFormat="1" x14ac:dyDescent="0.25">
      <c r="A3138" s="1" t="s">
        <v>275</v>
      </c>
      <c r="B3138" s="1">
        <v>40.840000000000003</v>
      </c>
      <c r="C3138" s="1">
        <v>44.5</v>
      </c>
      <c r="N3138" s="1" t="s">
        <v>153</v>
      </c>
      <c r="Q3138" s="1">
        <v>0.5</v>
      </c>
      <c r="R3138" s="1">
        <v>18.143694800000002</v>
      </c>
      <c r="S3138" s="1">
        <v>0.17009713875000002</v>
      </c>
    </row>
    <row r="3139" spans="1:19" s="1" customFormat="1" x14ac:dyDescent="0.25">
      <c r="A3139" s="1" t="s">
        <v>275</v>
      </c>
      <c r="B3139" s="1">
        <v>44.5</v>
      </c>
      <c r="C3139" s="1">
        <v>46.63</v>
      </c>
      <c r="N3139" s="1" t="s">
        <v>153</v>
      </c>
      <c r="Q3139" s="1">
        <v>1.7</v>
      </c>
      <c r="R3139" s="1">
        <v>60.951474718749999</v>
      </c>
      <c r="S3139" s="1">
        <v>0.28349523125000003</v>
      </c>
    </row>
    <row r="3140" spans="1:19" s="1" customFormat="1" x14ac:dyDescent="0.25">
      <c r="A3140" s="1" t="s">
        <v>275</v>
      </c>
      <c r="B3140" s="1">
        <v>46.63</v>
      </c>
      <c r="C3140" s="1">
        <v>48.77</v>
      </c>
      <c r="N3140" s="1" t="s">
        <v>153</v>
      </c>
      <c r="Q3140" s="1">
        <v>0.77</v>
      </c>
      <c r="R3140" s="1">
        <v>70.590312581250004</v>
      </c>
      <c r="S3140" s="1">
        <v>0.28349523125000003</v>
      </c>
    </row>
    <row r="3141" spans="1:19" s="1" customFormat="1" x14ac:dyDescent="0.25">
      <c r="A3141" s="1" t="s">
        <v>275</v>
      </c>
      <c r="B3141" s="1">
        <v>48.77</v>
      </c>
      <c r="C3141" s="1">
        <v>50.6</v>
      </c>
      <c r="N3141" s="1" t="s">
        <v>153</v>
      </c>
      <c r="Q3141" s="1">
        <v>0.77</v>
      </c>
      <c r="R3141" s="1">
        <v>6.5203903187500005</v>
      </c>
      <c r="S3141" s="1">
        <v>0.19844666187500001</v>
      </c>
    </row>
    <row r="3142" spans="1:19" s="1" customFormat="1" x14ac:dyDescent="0.25">
      <c r="A3142" s="1" t="s">
        <v>276</v>
      </c>
      <c r="B3142" s="1">
        <v>0</v>
      </c>
      <c r="C3142" s="1">
        <v>3.05</v>
      </c>
      <c r="N3142" s="1" t="s">
        <v>150</v>
      </c>
      <c r="Q3142" s="1">
        <v>0.35</v>
      </c>
      <c r="R3142" s="1">
        <v>10.48932355625</v>
      </c>
      <c r="S3142" s="1">
        <v>0</v>
      </c>
    </row>
    <row r="3143" spans="1:19" s="1" customFormat="1" x14ac:dyDescent="0.25">
      <c r="A3143" s="1" t="s">
        <v>276</v>
      </c>
      <c r="B3143" s="1">
        <v>3.05</v>
      </c>
      <c r="C3143" s="1">
        <v>6.1</v>
      </c>
      <c r="N3143" s="1" t="s">
        <v>150</v>
      </c>
      <c r="Q3143" s="1">
        <v>0.47</v>
      </c>
      <c r="R3143" s="1">
        <v>0</v>
      </c>
      <c r="S3143" s="1">
        <v>0</v>
      </c>
    </row>
    <row r="3144" spans="1:19" s="1" customFormat="1" x14ac:dyDescent="0.25">
      <c r="A3144" s="1" t="s">
        <v>276</v>
      </c>
      <c r="B3144" s="1">
        <v>6.1</v>
      </c>
      <c r="C3144" s="1">
        <v>9.14</v>
      </c>
      <c r="N3144" s="1" t="s">
        <v>150</v>
      </c>
      <c r="Q3144" s="1">
        <v>0.03</v>
      </c>
      <c r="R3144" s="1">
        <v>3.4019427750000002</v>
      </c>
      <c r="S3144" s="1">
        <v>0</v>
      </c>
    </row>
    <row r="3145" spans="1:19" s="1" customFormat="1" x14ac:dyDescent="0.25">
      <c r="A3145" s="1" t="s">
        <v>276</v>
      </c>
      <c r="B3145" s="1">
        <v>9.14</v>
      </c>
      <c r="C3145" s="1">
        <v>10.67</v>
      </c>
      <c r="N3145" s="1" t="s">
        <v>150</v>
      </c>
      <c r="Q3145" s="1">
        <v>0.17</v>
      </c>
      <c r="R3145" s="1">
        <v>10.48932355625</v>
      </c>
      <c r="S3145" s="1">
        <v>0</v>
      </c>
    </row>
    <row r="3146" spans="1:19" s="1" customFormat="1" x14ac:dyDescent="0.25">
      <c r="A3146" s="1" t="s">
        <v>276</v>
      </c>
      <c r="B3146" s="1">
        <v>10.67</v>
      </c>
      <c r="C3146" s="1">
        <v>13.72</v>
      </c>
      <c r="N3146" s="1" t="s">
        <v>150</v>
      </c>
      <c r="Q3146" s="1">
        <v>0.05</v>
      </c>
      <c r="R3146" s="1">
        <v>2.2679618500000003</v>
      </c>
      <c r="S3146" s="1">
        <v>0</v>
      </c>
    </row>
    <row r="3147" spans="1:19" s="1" customFormat="1" x14ac:dyDescent="0.25">
      <c r="A3147" s="1" t="s">
        <v>276</v>
      </c>
      <c r="B3147" s="1">
        <v>13.72</v>
      </c>
      <c r="C3147" s="1">
        <v>16.760000000000002</v>
      </c>
      <c r="N3147" s="1" t="s">
        <v>150</v>
      </c>
      <c r="Q3147" s="1">
        <v>0.35</v>
      </c>
      <c r="R3147" s="1">
        <v>0</v>
      </c>
      <c r="S3147" s="1">
        <v>0</v>
      </c>
    </row>
    <row r="3148" spans="1:19" s="1" customFormat="1" x14ac:dyDescent="0.25">
      <c r="A3148" s="1" t="s">
        <v>276</v>
      </c>
      <c r="B3148" s="1">
        <v>16.760000000000002</v>
      </c>
      <c r="C3148" s="1">
        <v>19.809999999999999</v>
      </c>
      <c r="N3148" s="1" t="s">
        <v>150</v>
      </c>
      <c r="Q3148" s="1">
        <v>0.6</v>
      </c>
      <c r="R3148" s="1">
        <v>27.499037431249999</v>
      </c>
      <c r="S3148" s="1">
        <v>0</v>
      </c>
    </row>
    <row r="3149" spans="1:19" s="1" customFormat="1" x14ac:dyDescent="0.25">
      <c r="A3149" s="1" t="s">
        <v>276</v>
      </c>
      <c r="B3149" s="1">
        <v>19.809999999999999</v>
      </c>
      <c r="C3149" s="1">
        <v>23.47</v>
      </c>
      <c r="N3149" s="1" t="s">
        <v>150</v>
      </c>
      <c r="Q3149" s="1">
        <v>0.18</v>
      </c>
      <c r="R3149" s="1">
        <v>1.4174761562500002</v>
      </c>
      <c r="S3149" s="1">
        <v>0</v>
      </c>
    </row>
    <row r="3150" spans="1:19" s="1" customFormat="1" x14ac:dyDescent="0.25">
      <c r="A3150" s="1" t="s">
        <v>276</v>
      </c>
      <c r="B3150" s="1">
        <v>23.47</v>
      </c>
      <c r="C3150" s="1">
        <v>27.13</v>
      </c>
      <c r="N3150" s="1" t="s">
        <v>150</v>
      </c>
      <c r="Q3150" s="1">
        <v>7.0000000000000007E-2</v>
      </c>
      <c r="R3150" s="1">
        <v>1.9844666187500002</v>
      </c>
      <c r="S3150" s="1">
        <v>0</v>
      </c>
    </row>
    <row r="3151" spans="1:19" s="1" customFormat="1" x14ac:dyDescent="0.25">
      <c r="A3151" s="1" t="s">
        <v>276</v>
      </c>
      <c r="B3151" s="1">
        <v>27.13</v>
      </c>
      <c r="C3151" s="1">
        <v>30.18</v>
      </c>
      <c r="N3151" s="1" t="s">
        <v>150</v>
      </c>
      <c r="Q3151" s="1">
        <v>0.16</v>
      </c>
      <c r="R3151" s="1">
        <v>3.1184475437500003</v>
      </c>
      <c r="S3151" s="1">
        <v>0</v>
      </c>
    </row>
    <row r="3152" spans="1:19" s="1" customFormat="1" x14ac:dyDescent="0.25">
      <c r="A3152" s="1" t="s">
        <v>276</v>
      </c>
      <c r="B3152" s="1">
        <v>30.18</v>
      </c>
      <c r="C3152" s="1">
        <v>31.7</v>
      </c>
      <c r="N3152" s="1" t="s">
        <v>318</v>
      </c>
      <c r="Q3152" s="1">
        <v>0.18</v>
      </c>
      <c r="R3152" s="1">
        <v>0</v>
      </c>
      <c r="S3152" s="1">
        <v>0</v>
      </c>
    </row>
    <row r="3153" spans="1:19" s="1" customFormat="1" x14ac:dyDescent="0.25">
      <c r="A3153" s="1" t="s">
        <v>276</v>
      </c>
      <c r="B3153" s="1">
        <v>31.7</v>
      </c>
      <c r="C3153" s="1">
        <v>32.61</v>
      </c>
      <c r="N3153" s="1" t="s">
        <v>318</v>
      </c>
      <c r="Q3153" s="1">
        <v>0.06</v>
      </c>
      <c r="R3153" s="1">
        <v>13.607771100000001</v>
      </c>
      <c r="S3153" s="1">
        <v>0.14174761562500002</v>
      </c>
    </row>
    <row r="3154" spans="1:19" s="1" customFormat="1" x14ac:dyDescent="0.25">
      <c r="A3154" s="1" t="s">
        <v>276</v>
      </c>
      <c r="B3154" s="1">
        <v>32.61</v>
      </c>
      <c r="C3154" s="1">
        <v>36.58</v>
      </c>
      <c r="N3154" s="1" t="s">
        <v>55</v>
      </c>
      <c r="Q3154" s="1">
        <v>0.21</v>
      </c>
      <c r="R3154" s="1">
        <v>1.7009713875000001</v>
      </c>
      <c r="S3154" s="1">
        <v>0</v>
      </c>
    </row>
    <row r="3155" spans="1:19" s="1" customFormat="1" x14ac:dyDescent="0.25">
      <c r="A3155" s="1" t="s">
        <v>276</v>
      </c>
      <c r="B3155" s="1">
        <v>36.58</v>
      </c>
      <c r="C3155" s="1">
        <v>39.619999999999997</v>
      </c>
      <c r="N3155" s="1" t="s">
        <v>55</v>
      </c>
      <c r="Q3155" s="1">
        <v>0.22</v>
      </c>
      <c r="R3155" s="1">
        <v>8.7883521687500004</v>
      </c>
      <c r="S3155" s="1">
        <v>0</v>
      </c>
    </row>
    <row r="3156" spans="1:19" s="1" customFormat="1" x14ac:dyDescent="0.25">
      <c r="A3156" s="1" t="s">
        <v>276</v>
      </c>
      <c r="B3156" s="1">
        <v>39.619999999999997</v>
      </c>
      <c r="C3156" s="1">
        <v>42.67</v>
      </c>
      <c r="N3156" s="1" t="s">
        <v>55</v>
      </c>
      <c r="Q3156" s="1">
        <v>0.06</v>
      </c>
      <c r="R3156" s="1">
        <v>0.85048569375000005</v>
      </c>
      <c r="S3156" s="1">
        <v>0</v>
      </c>
    </row>
    <row r="3157" spans="1:19" s="1" customFormat="1" x14ac:dyDescent="0.25">
      <c r="A3157" s="1" t="s">
        <v>276</v>
      </c>
      <c r="B3157" s="1">
        <v>42.67</v>
      </c>
      <c r="C3157" s="1">
        <v>45.72</v>
      </c>
      <c r="N3157" s="1" t="s">
        <v>150</v>
      </c>
      <c r="Q3157" s="1">
        <v>0.15</v>
      </c>
      <c r="R3157" s="1">
        <v>13.040780637500001</v>
      </c>
      <c r="S3157" s="1">
        <v>0.42524284687500002</v>
      </c>
    </row>
    <row r="3158" spans="1:19" s="1" customFormat="1" x14ac:dyDescent="0.25">
      <c r="A3158" s="1" t="s">
        <v>276</v>
      </c>
      <c r="B3158" s="1">
        <v>45.72</v>
      </c>
      <c r="C3158" s="1">
        <v>47.85</v>
      </c>
      <c r="N3158" s="1" t="s">
        <v>150</v>
      </c>
      <c r="Q3158" s="1">
        <v>0</v>
      </c>
      <c r="R3158" s="1">
        <v>3.6854380062500001</v>
      </c>
      <c r="S3158" s="1">
        <v>0</v>
      </c>
    </row>
    <row r="3159" spans="1:19" s="1" customFormat="1" x14ac:dyDescent="0.25">
      <c r="A3159" s="1" t="s">
        <v>276</v>
      </c>
      <c r="B3159" s="1">
        <v>47.85</v>
      </c>
      <c r="C3159" s="1">
        <v>49.99</v>
      </c>
      <c r="N3159" s="1" t="s">
        <v>150</v>
      </c>
      <c r="Q3159" s="1">
        <v>0.03</v>
      </c>
      <c r="R3159" s="1">
        <v>5.6699046250000009</v>
      </c>
      <c r="S3159" s="1">
        <v>0</v>
      </c>
    </row>
    <row r="3160" spans="1:19" s="1" customFormat="1" x14ac:dyDescent="0.25">
      <c r="A3160" s="1" t="s">
        <v>276</v>
      </c>
      <c r="B3160" s="1">
        <v>49.99</v>
      </c>
      <c r="C3160" s="1">
        <v>52.12</v>
      </c>
      <c r="N3160" s="1" t="s">
        <v>150</v>
      </c>
      <c r="Q3160" s="1">
        <v>0.02</v>
      </c>
      <c r="R3160" s="1">
        <v>7.3708760125000001</v>
      </c>
      <c r="S3160" s="1">
        <v>0</v>
      </c>
    </row>
    <row r="3161" spans="1:19" s="1" customFormat="1" x14ac:dyDescent="0.25">
      <c r="A3161" s="1" t="s">
        <v>276</v>
      </c>
      <c r="B3161" s="1">
        <v>52.12</v>
      </c>
      <c r="C3161" s="1">
        <v>52.43</v>
      </c>
      <c r="N3161" s="1" t="s">
        <v>153</v>
      </c>
      <c r="Q3161" s="1">
        <v>7.35</v>
      </c>
      <c r="R3161" s="1">
        <v>3.1184475437500003</v>
      </c>
      <c r="S3161" s="1">
        <v>0</v>
      </c>
    </row>
    <row r="3162" spans="1:19" s="1" customFormat="1" x14ac:dyDescent="0.25">
      <c r="A3162" s="1" t="s">
        <v>276</v>
      </c>
      <c r="B3162" s="1">
        <v>52.43</v>
      </c>
      <c r="C3162" s="1">
        <v>53.95</v>
      </c>
      <c r="N3162" s="1" t="s">
        <v>153</v>
      </c>
      <c r="Q3162" s="1">
        <v>0</v>
      </c>
      <c r="R3162" s="1">
        <v>3.1184475437500003</v>
      </c>
      <c r="S3162" s="1">
        <v>0</v>
      </c>
    </row>
    <row r="3163" spans="1:19" s="1" customFormat="1" x14ac:dyDescent="0.25">
      <c r="A3163" s="1" t="s">
        <v>276</v>
      </c>
      <c r="B3163" s="1">
        <v>53.95</v>
      </c>
      <c r="C3163" s="1">
        <v>54.56</v>
      </c>
      <c r="N3163" s="1" t="s">
        <v>153</v>
      </c>
      <c r="Q3163" s="1">
        <v>0.75</v>
      </c>
      <c r="R3163" s="1">
        <v>3.4019427750000002</v>
      </c>
      <c r="S3163" s="1">
        <v>0</v>
      </c>
    </row>
    <row r="3164" spans="1:19" s="1" customFormat="1" x14ac:dyDescent="0.25">
      <c r="A3164" s="1" t="s">
        <v>276</v>
      </c>
      <c r="B3164" s="1">
        <v>56.39</v>
      </c>
      <c r="C3164" s="1">
        <v>57.91</v>
      </c>
      <c r="N3164" s="1" t="s">
        <v>153</v>
      </c>
      <c r="Q3164" s="1">
        <v>1.1499999999999999</v>
      </c>
      <c r="R3164" s="1">
        <v>21.829132806250001</v>
      </c>
      <c r="S3164" s="1">
        <v>0.14174761562500002</v>
      </c>
    </row>
    <row r="3165" spans="1:19" s="1" customFormat="1" x14ac:dyDescent="0.25">
      <c r="A3165" s="1" t="s">
        <v>276</v>
      </c>
      <c r="B3165" s="1">
        <v>57.91</v>
      </c>
      <c r="C3165" s="1">
        <v>59.44</v>
      </c>
      <c r="N3165" s="1" t="s">
        <v>153</v>
      </c>
      <c r="Q3165" s="1">
        <v>1.37</v>
      </c>
      <c r="R3165" s="1">
        <v>8.5048569374999996</v>
      </c>
      <c r="S3165" s="1">
        <v>0.28349523125000003</v>
      </c>
    </row>
    <row r="3166" spans="1:19" s="1" customFormat="1" x14ac:dyDescent="0.25">
      <c r="A3166" s="1" t="s">
        <v>276</v>
      </c>
      <c r="B3166" s="1">
        <v>59.44</v>
      </c>
      <c r="C3166" s="1">
        <v>60.96</v>
      </c>
      <c r="N3166" s="1" t="s">
        <v>153</v>
      </c>
      <c r="Q3166" s="1">
        <v>7.07</v>
      </c>
      <c r="R3166" s="1">
        <v>40.823313300000002</v>
      </c>
      <c r="S3166" s="1">
        <v>0.79378664750000005</v>
      </c>
    </row>
    <row r="3167" spans="1:19" s="1" customFormat="1" x14ac:dyDescent="0.25">
      <c r="A3167" s="1" t="s">
        <v>276</v>
      </c>
      <c r="B3167" s="1">
        <v>60.96</v>
      </c>
      <c r="C3167" s="1">
        <v>62.48</v>
      </c>
      <c r="N3167" s="1" t="s">
        <v>153</v>
      </c>
      <c r="Q3167" s="1">
        <v>2.25</v>
      </c>
      <c r="R3167" s="1">
        <v>26.081561275000002</v>
      </c>
      <c r="S3167" s="1">
        <v>0.68038855500000006</v>
      </c>
    </row>
    <row r="3168" spans="1:19" s="1" customFormat="1" x14ac:dyDescent="0.25">
      <c r="A3168" s="1" t="s">
        <v>276</v>
      </c>
      <c r="B3168" s="1">
        <v>62.48</v>
      </c>
      <c r="C3168" s="1">
        <v>64.010000000000005</v>
      </c>
      <c r="N3168" s="1" t="s">
        <v>153</v>
      </c>
      <c r="Q3168" s="1">
        <v>0.85</v>
      </c>
      <c r="R3168" s="1">
        <v>6.2368950875000007</v>
      </c>
      <c r="S3168" s="1">
        <v>0.19844666187500001</v>
      </c>
    </row>
    <row r="3169" spans="1:19" s="1" customFormat="1" x14ac:dyDescent="0.25">
      <c r="A3169" s="1" t="s">
        <v>276</v>
      </c>
      <c r="B3169" s="1">
        <v>64.010000000000005</v>
      </c>
      <c r="C3169" s="1">
        <v>66.14</v>
      </c>
      <c r="N3169" s="1" t="s">
        <v>153</v>
      </c>
      <c r="Q3169" s="1">
        <v>0.12</v>
      </c>
      <c r="R3169" s="1">
        <v>3.1184475437500003</v>
      </c>
      <c r="S3169" s="1">
        <v>0.31184475437499998</v>
      </c>
    </row>
    <row r="3170" spans="1:19" s="1" customFormat="1" x14ac:dyDescent="0.25">
      <c r="A3170" s="1" t="s">
        <v>276</v>
      </c>
      <c r="B3170" s="1">
        <v>66.14</v>
      </c>
      <c r="C3170" s="1">
        <v>68.58</v>
      </c>
      <c r="N3170" s="1" t="s">
        <v>55</v>
      </c>
      <c r="Q3170" s="1">
        <v>0.06</v>
      </c>
      <c r="R3170" s="1">
        <v>0</v>
      </c>
      <c r="S3170" s="1">
        <v>0</v>
      </c>
    </row>
    <row r="3171" spans="1:19" s="1" customFormat="1" x14ac:dyDescent="0.25">
      <c r="A3171" s="1" t="s">
        <v>277</v>
      </c>
      <c r="B3171" s="1">
        <v>0</v>
      </c>
      <c r="C3171" s="1">
        <v>3.05</v>
      </c>
      <c r="N3171" s="1" t="s">
        <v>55</v>
      </c>
      <c r="Q3171" s="1">
        <v>0.1</v>
      </c>
      <c r="R3171" s="1">
        <v>0</v>
      </c>
      <c r="S3171" s="1">
        <v>0</v>
      </c>
    </row>
    <row r="3172" spans="1:19" s="1" customFormat="1" x14ac:dyDescent="0.25">
      <c r="A3172" s="1" t="s">
        <v>277</v>
      </c>
      <c r="B3172" s="1">
        <v>3.05</v>
      </c>
      <c r="C3172" s="1">
        <v>6.1</v>
      </c>
      <c r="N3172" s="1" t="s">
        <v>150</v>
      </c>
      <c r="Q3172" s="1">
        <v>0.18</v>
      </c>
      <c r="R3172" s="1">
        <v>5.1029141625000003</v>
      </c>
      <c r="S3172" s="1">
        <v>0</v>
      </c>
    </row>
    <row r="3173" spans="1:19" s="1" customFormat="1" x14ac:dyDescent="0.25">
      <c r="A3173" s="1" t="s">
        <v>277</v>
      </c>
      <c r="B3173" s="1">
        <v>6.1</v>
      </c>
      <c r="C3173" s="1">
        <v>7.62</v>
      </c>
      <c r="N3173" s="1" t="s">
        <v>150</v>
      </c>
      <c r="Q3173" s="1">
        <v>0.18</v>
      </c>
      <c r="R3173" s="1">
        <v>0</v>
      </c>
      <c r="S3173" s="1">
        <v>0</v>
      </c>
    </row>
    <row r="3174" spans="1:19" s="1" customFormat="1" x14ac:dyDescent="0.25">
      <c r="A3174" s="1" t="s">
        <v>277</v>
      </c>
      <c r="B3174" s="1">
        <v>7.62</v>
      </c>
      <c r="C3174" s="1">
        <v>10.97</v>
      </c>
      <c r="N3174" s="1" t="s">
        <v>150</v>
      </c>
      <c r="Q3174" s="1">
        <v>0.32</v>
      </c>
      <c r="R3174" s="1">
        <v>5.3864093937500002</v>
      </c>
      <c r="S3174" s="1">
        <v>0</v>
      </c>
    </row>
    <row r="3175" spans="1:19" s="1" customFormat="1" x14ac:dyDescent="0.25">
      <c r="A3175" s="1" t="s">
        <v>277</v>
      </c>
      <c r="B3175" s="1">
        <v>10.97</v>
      </c>
      <c r="C3175" s="1">
        <v>14.33</v>
      </c>
      <c r="N3175" s="1" t="s">
        <v>150</v>
      </c>
      <c r="Q3175" s="1">
        <v>0.18</v>
      </c>
      <c r="R3175" s="1">
        <v>9.0718474000000011</v>
      </c>
      <c r="S3175" s="1">
        <v>0</v>
      </c>
    </row>
    <row r="3176" spans="1:19" s="1" customFormat="1" x14ac:dyDescent="0.25">
      <c r="A3176" s="1" t="s">
        <v>277</v>
      </c>
      <c r="B3176" s="1">
        <v>14.33</v>
      </c>
      <c r="C3176" s="1">
        <v>17.37</v>
      </c>
      <c r="N3176" s="1" t="s">
        <v>150</v>
      </c>
      <c r="Q3176" s="1">
        <v>0.35</v>
      </c>
      <c r="R3176" s="1">
        <v>10.48932355625</v>
      </c>
      <c r="S3176" s="1">
        <v>0</v>
      </c>
    </row>
    <row r="3177" spans="1:19" s="1" customFormat="1" x14ac:dyDescent="0.25">
      <c r="A3177" s="1" t="s">
        <v>277</v>
      </c>
      <c r="B3177" s="1">
        <v>17.37</v>
      </c>
      <c r="C3177" s="1">
        <v>18.899999999999999</v>
      </c>
      <c r="N3177" s="1" t="s">
        <v>150</v>
      </c>
      <c r="Q3177" s="1">
        <v>0.27</v>
      </c>
      <c r="R3177" s="1">
        <v>8.5048569374999996</v>
      </c>
      <c r="S3177" s="1">
        <v>0</v>
      </c>
    </row>
    <row r="3178" spans="1:19" s="1" customFormat="1" x14ac:dyDescent="0.25">
      <c r="A3178" s="1" t="s">
        <v>277</v>
      </c>
      <c r="B3178" s="1">
        <v>18.899999999999999</v>
      </c>
      <c r="C3178" s="1">
        <v>21.95</v>
      </c>
      <c r="N3178" s="1" t="s">
        <v>150</v>
      </c>
      <c r="Q3178" s="1">
        <v>0.08</v>
      </c>
      <c r="R3178" s="1">
        <v>1.4174761562500002</v>
      </c>
      <c r="S3178" s="1">
        <v>0</v>
      </c>
    </row>
    <row r="3179" spans="1:19" s="1" customFormat="1" x14ac:dyDescent="0.25">
      <c r="A3179" s="1" t="s">
        <v>277</v>
      </c>
      <c r="B3179" s="1">
        <v>21.95</v>
      </c>
      <c r="C3179" s="1">
        <v>24.99</v>
      </c>
      <c r="N3179" s="1" t="s">
        <v>150</v>
      </c>
      <c r="Q3179" s="1">
        <v>0.22</v>
      </c>
      <c r="R3179" s="1">
        <v>7.6543712437500009</v>
      </c>
      <c r="S3179" s="1">
        <v>0</v>
      </c>
    </row>
    <row r="3180" spans="1:19" s="1" customFormat="1" x14ac:dyDescent="0.25">
      <c r="A3180" s="1" t="s">
        <v>277</v>
      </c>
      <c r="B3180" s="1">
        <v>24.99</v>
      </c>
      <c r="C3180" s="1">
        <v>28.35</v>
      </c>
      <c r="N3180" s="1" t="s">
        <v>150</v>
      </c>
      <c r="Q3180" s="1">
        <v>0.03</v>
      </c>
      <c r="R3180" s="1">
        <v>3.4019427750000002</v>
      </c>
      <c r="S3180" s="1">
        <v>0</v>
      </c>
    </row>
    <row r="3181" spans="1:19" s="1" customFormat="1" x14ac:dyDescent="0.25">
      <c r="A3181" s="1" t="s">
        <v>277</v>
      </c>
      <c r="B3181" s="1">
        <v>28.35</v>
      </c>
      <c r="C3181" s="1">
        <v>30.48</v>
      </c>
      <c r="N3181" s="1" t="s">
        <v>150</v>
      </c>
      <c r="Q3181" s="1">
        <v>0.18</v>
      </c>
      <c r="R3181" s="1">
        <v>7.3708760125000001</v>
      </c>
      <c r="S3181" s="1">
        <v>0</v>
      </c>
    </row>
    <row r="3182" spans="1:19" s="1" customFormat="1" x14ac:dyDescent="0.25">
      <c r="A3182" s="1" t="s">
        <v>277</v>
      </c>
      <c r="B3182" s="1">
        <v>30.48</v>
      </c>
      <c r="C3182" s="1">
        <v>32.61</v>
      </c>
      <c r="N3182" s="1" t="s">
        <v>150</v>
      </c>
      <c r="Q3182" s="1">
        <v>0.18</v>
      </c>
      <c r="R3182" s="1">
        <v>4.2524284687499998</v>
      </c>
      <c r="S3182" s="1">
        <v>0</v>
      </c>
    </row>
    <row r="3183" spans="1:19" s="1" customFormat="1" x14ac:dyDescent="0.25">
      <c r="A3183" s="1" t="s">
        <v>277</v>
      </c>
      <c r="B3183" s="1">
        <v>32.61</v>
      </c>
      <c r="C3183" s="1">
        <v>35.659999999999997</v>
      </c>
      <c r="N3183" s="1" t="s">
        <v>318</v>
      </c>
      <c r="Q3183" s="1">
        <v>0.06</v>
      </c>
      <c r="R3183" s="1">
        <v>3.9689332375000004</v>
      </c>
      <c r="S3183" s="1">
        <v>0</v>
      </c>
    </row>
    <row r="3184" spans="1:19" s="1" customFormat="1" x14ac:dyDescent="0.25">
      <c r="A3184" s="1" t="s">
        <v>277</v>
      </c>
      <c r="B3184" s="1">
        <v>35.659999999999997</v>
      </c>
      <c r="C3184" s="1">
        <v>38.1</v>
      </c>
      <c r="N3184" s="1" t="s">
        <v>318</v>
      </c>
      <c r="Q3184" s="1">
        <v>0.06</v>
      </c>
      <c r="R3184" s="1">
        <v>0</v>
      </c>
      <c r="S3184" s="1">
        <v>0</v>
      </c>
    </row>
    <row r="3185" spans="1:19" s="1" customFormat="1" x14ac:dyDescent="0.25">
      <c r="A3185" s="1" t="s">
        <v>277</v>
      </c>
      <c r="B3185" s="1">
        <v>38.1</v>
      </c>
      <c r="C3185" s="1">
        <v>40.54</v>
      </c>
      <c r="N3185" s="1" t="s">
        <v>150</v>
      </c>
      <c r="Q3185" s="1">
        <v>0.37</v>
      </c>
      <c r="R3185" s="1">
        <v>0</v>
      </c>
      <c r="S3185" s="1">
        <v>0</v>
      </c>
    </row>
    <row r="3186" spans="1:19" s="1" customFormat="1" x14ac:dyDescent="0.25">
      <c r="A3186" s="1" t="s">
        <v>277</v>
      </c>
      <c r="B3186" s="1">
        <v>40.54</v>
      </c>
      <c r="C3186" s="1">
        <v>42.06</v>
      </c>
      <c r="N3186" s="1" t="s">
        <v>150</v>
      </c>
      <c r="Q3186" s="1">
        <v>0.1</v>
      </c>
      <c r="R3186" s="1">
        <v>3.1184475437500003</v>
      </c>
      <c r="S3186" s="1">
        <v>0</v>
      </c>
    </row>
    <row r="3187" spans="1:19" s="1" customFormat="1" x14ac:dyDescent="0.25">
      <c r="A3187" s="1" t="s">
        <v>277</v>
      </c>
      <c r="B3187" s="1">
        <v>42.06</v>
      </c>
      <c r="C3187" s="1">
        <v>44.81</v>
      </c>
      <c r="N3187" s="1" t="s">
        <v>150</v>
      </c>
      <c r="Q3187" s="1">
        <v>0.46</v>
      </c>
      <c r="R3187" s="1">
        <v>56.982541481249996</v>
      </c>
      <c r="S3187" s="1">
        <v>0.25514570812499998</v>
      </c>
    </row>
    <row r="3188" spans="1:19" s="1" customFormat="1" x14ac:dyDescent="0.25">
      <c r="A3188" s="1" t="s">
        <v>278</v>
      </c>
      <c r="B3188" s="1">
        <v>0</v>
      </c>
      <c r="C3188" s="1">
        <v>2.74</v>
      </c>
      <c r="N3188" s="1" t="s">
        <v>150</v>
      </c>
      <c r="Q3188" s="1">
        <v>0.06</v>
      </c>
      <c r="R3188" s="1">
        <v>1.9844666187500002</v>
      </c>
      <c r="S3188" s="1">
        <v>0</v>
      </c>
    </row>
    <row r="3189" spans="1:19" s="1" customFormat="1" x14ac:dyDescent="0.25">
      <c r="A3189" s="1" t="s">
        <v>278</v>
      </c>
      <c r="B3189" s="1">
        <v>2.74</v>
      </c>
      <c r="C3189" s="1">
        <v>6.1</v>
      </c>
      <c r="N3189" s="1" t="s">
        <v>318</v>
      </c>
      <c r="Q3189" s="1">
        <v>0.09</v>
      </c>
      <c r="R3189" s="1">
        <v>0.85048569375000005</v>
      </c>
      <c r="S3189" s="1">
        <v>0</v>
      </c>
    </row>
    <row r="3190" spans="1:19" s="1" customFormat="1" x14ac:dyDescent="0.25">
      <c r="A3190" s="1" t="s">
        <v>278</v>
      </c>
      <c r="B3190" s="1">
        <v>6.1</v>
      </c>
      <c r="C3190" s="1">
        <v>7.62</v>
      </c>
      <c r="N3190" s="1" t="s">
        <v>150</v>
      </c>
      <c r="Q3190" s="1">
        <v>0.21</v>
      </c>
      <c r="R3190" s="1">
        <v>3.1184475437500003</v>
      </c>
      <c r="S3190" s="1">
        <v>0</v>
      </c>
    </row>
    <row r="3191" spans="1:19" s="1" customFormat="1" x14ac:dyDescent="0.25">
      <c r="A3191" s="1" t="s">
        <v>278</v>
      </c>
      <c r="B3191" s="1">
        <v>7.62</v>
      </c>
      <c r="C3191" s="1">
        <v>10.67</v>
      </c>
      <c r="N3191" s="1" t="s">
        <v>55</v>
      </c>
      <c r="Q3191" s="1">
        <v>0.11</v>
      </c>
      <c r="R3191" s="1">
        <v>0.56699046250000007</v>
      </c>
      <c r="S3191" s="1">
        <v>0</v>
      </c>
    </row>
    <row r="3192" spans="1:19" s="1" customFormat="1" x14ac:dyDescent="0.25">
      <c r="A3192" s="1" t="s">
        <v>278</v>
      </c>
      <c r="B3192" s="1">
        <v>10.67</v>
      </c>
      <c r="C3192" s="1">
        <v>12.19</v>
      </c>
      <c r="N3192" s="1" t="s">
        <v>55</v>
      </c>
      <c r="Q3192" s="1">
        <v>0.05</v>
      </c>
      <c r="R3192" s="1">
        <v>0.56699046250000007</v>
      </c>
      <c r="S3192" s="1">
        <v>0</v>
      </c>
    </row>
    <row r="3193" spans="1:19" s="1" customFormat="1" x14ac:dyDescent="0.25">
      <c r="A3193" s="1" t="s">
        <v>278</v>
      </c>
      <c r="B3193" s="1">
        <v>12.19</v>
      </c>
      <c r="C3193" s="1">
        <v>14.94</v>
      </c>
      <c r="N3193" s="1" t="s">
        <v>150</v>
      </c>
      <c r="Q3193" s="1">
        <v>0.43</v>
      </c>
      <c r="R3193" s="1">
        <v>13.32427586875</v>
      </c>
      <c r="S3193" s="1">
        <v>0</v>
      </c>
    </row>
    <row r="3194" spans="1:19" s="1" customFormat="1" x14ac:dyDescent="0.25">
      <c r="A3194" s="1" t="s">
        <v>278</v>
      </c>
      <c r="B3194" s="1">
        <v>14.94</v>
      </c>
      <c r="C3194" s="1">
        <v>18.29</v>
      </c>
      <c r="N3194" s="1" t="s">
        <v>55</v>
      </c>
      <c r="Q3194" s="1">
        <v>0.08</v>
      </c>
      <c r="R3194" s="1">
        <v>0</v>
      </c>
      <c r="S3194" s="1">
        <v>0</v>
      </c>
    </row>
    <row r="3195" spans="1:19" s="1" customFormat="1" x14ac:dyDescent="0.25">
      <c r="A3195" s="1" t="s">
        <v>278</v>
      </c>
      <c r="B3195" s="1">
        <v>18.29</v>
      </c>
      <c r="C3195" s="1">
        <v>21.34</v>
      </c>
      <c r="N3195" s="1" t="s">
        <v>150</v>
      </c>
      <c r="Q3195" s="1">
        <v>0.15</v>
      </c>
      <c r="R3195" s="1">
        <v>0</v>
      </c>
      <c r="S3195" s="1">
        <v>0</v>
      </c>
    </row>
    <row r="3196" spans="1:19" s="1" customFormat="1" x14ac:dyDescent="0.25">
      <c r="A3196" s="1" t="s">
        <v>278</v>
      </c>
      <c r="B3196" s="1">
        <v>21.34</v>
      </c>
      <c r="C3196" s="1">
        <v>24.38</v>
      </c>
      <c r="N3196" s="1" t="s">
        <v>150</v>
      </c>
      <c r="Q3196" s="1">
        <v>0.19</v>
      </c>
      <c r="R3196" s="1">
        <v>1.9844666187500002</v>
      </c>
      <c r="S3196" s="1">
        <v>0</v>
      </c>
    </row>
    <row r="3197" spans="1:19" s="1" customFormat="1" x14ac:dyDescent="0.25">
      <c r="A3197" s="1" t="s">
        <v>278</v>
      </c>
      <c r="B3197" s="1">
        <v>24.38</v>
      </c>
      <c r="C3197" s="1">
        <v>25.91</v>
      </c>
      <c r="N3197" s="1" t="s">
        <v>150</v>
      </c>
      <c r="Q3197" s="1">
        <v>0.1</v>
      </c>
      <c r="R3197" s="1">
        <v>0.56699046250000007</v>
      </c>
      <c r="S3197" s="1">
        <v>0</v>
      </c>
    </row>
    <row r="3198" spans="1:19" s="1" customFormat="1" x14ac:dyDescent="0.25">
      <c r="A3198" s="1" t="s">
        <v>278</v>
      </c>
      <c r="B3198" s="1">
        <v>25.91</v>
      </c>
      <c r="C3198" s="1">
        <v>27.43</v>
      </c>
      <c r="N3198" s="1" t="s">
        <v>150</v>
      </c>
      <c r="Q3198" s="1">
        <v>0.09</v>
      </c>
      <c r="R3198" s="1">
        <v>0.28349523125000003</v>
      </c>
      <c r="S3198" s="1">
        <v>0</v>
      </c>
    </row>
    <row r="3199" spans="1:19" s="1" customFormat="1" x14ac:dyDescent="0.25">
      <c r="A3199" s="1" t="s">
        <v>278</v>
      </c>
      <c r="B3199" s="1">
        <v>27.43</v>
      </c>
      <c r="C3199" s="1">
        <v>28.96</v>
      </c>
      <c r="N3199" s="1" t="s">
        <v>150</v>
      </c>
      <c r="Q3199" s="1">
        <v>0.1</v>
      </c>
      <c r="R3199" s="1">
        <v>5.3864093937500002</v>
      </c>
      <c r="S3199" s="1">
        <v>0</v>
      </c>
    </row>
    <row r="3200" spans="1:19" s="1" customFormat="1" x14ac:dyDescent="0.25">
      <c r="A3200" s="1" t="s">
        <v>278</v>
      </c>
      <c r="B3200" s="1">
        <v>28.96</v>
      </c>
      <c r="C3200" s="1">
        <v>30.48</v>
      </c>
      <c r="N3200" s="1" t="s">
        <v>150</v>
      </c>
      <c r="Q3200" s="1">
        <v>0.06</v>
      </c>
      <c r="R3200" s="1">
        <v>2.2679618500000003</v>
      </c>
      <c r="S3200" s="1">
        <v>0</v>
      </c>
    </row>
    <row r="3201" spans="1:19" s="1" customFormat="1" x14ac:dyDescent="0.25">
      <c r="A3201" s="1" t="s">
        <v>278</v>
      </c>
      <c r="B3201" s="1">
        <v>30.48</v>
      </c>
      <c r="C3201" s="1">
        <v>32</v>
      </c>
      <c r="N3201" s="1" t="s">
        <v>150</v>
      </c>
      <c r="Q3201" s="1">
        <v>0.09</v>
      </c>
      <c r="R3201" s="1">
        <v>4.8194189312500004</v>
      </c>
      <c r="S3201" s="1">
        <v>0.45359237000000002</v>
      </c>
    </row>
    <row r="3202" spans="1:19" s="1" customFormat="1" x14ac:dyDescent="0.25">
      <c r="A3202" s="1" t="s">
        <v>278</v>
      </c>
      <c r="B3202" s="1">
        <v>32</v>
      </c>
      <c r="C3202" s="1">
        <v>33.53</v>
      </c>
      <c r="N3202" s="1" t="s">
        <v>150</v>
      </c>
      <c r="Q3202" s="1">
        <v>0.16</v>
      </c>
      <c r="R3202" s="1">
        <v>6.8038855500000004</v>
      </c>
      <c r="S3202" s="1">
        <v>0</v>
      </c>
    </row>
    <row r="3203" spans="1:19" s="1" customFormat="1" x14ac:dyDescent="0.25">
      <c r="A3203" s="1" t="s">
        <v>278</v>
      </c>
      <c r="B3203" s="1">
        <v>33.53</v>
      </c>
      <c r="C3203" s="1">
        <v>35.049999999999997</v>
      </c>
      <c r="N3203" s="1" t="s">
        <v>150</v>
      </c>
      <c r="Q3203" s="1">
        <v>0.21</v>
      </c>
      <c r="R3203" s="1">
        <v>29.200008818750003</v>
      </c>
      <c r="S3203" s="1">
        <v>0.68038855500000006</v>
      </c>
    </row>
    <row r="3204" spans="1:19" s="1" customFormat="1" x14ac:dyDescent="0.25">
      <c r="A3204" s="1" t="s">
        <v>278</v>
      </c>
      <c r="B3204" s="1">
        <v>35.049999999999997</v>
      </c>
      <c r="C3204" s="1">
        <v>36.58</v>
      </c>
      <c r="N3204" s="1" t="s">
        <v>150</v>
      </c>
      <c r="Q3204" s="1">
        <v>0.96</v>
      </c>
      <c r="R3204" s="1">
        <v>131.25829206874999</v>
      </c>
      <c r="S3204" s="1">
        <v>1.6726218643749999</v>
      </c>
    </row>
    <row r="3205" spans="1:19" s="1" customFormat="1" x14ac:dyDescent="0.25">
      <c r="A3205" s="1" t="s">
        <v>278</v>
      </c>
      <c r="B3205" s="1">
        <v>36.58</v>
      </c>
      <c r="C3205" s="1">
        <v>38.1</v>
      </c>
      <c r="N3205" s="1" t="s">
        <v>150</v>
      </c>
      <c r="Q3205" s="1">
        <v>0.11</v>
      </c>
      <c r="R3205" s="1">
        <v>13.607771100000001</v>
      </c>
      <c r="S3205" s="1">
        <v>0.34019427750000003</v>
      </c>
    </row>
    <row r="3206" spans="1:19" s="1" customFormat="1" x14ac:dyDescent="0.25">
      <c r="A3206" s="1" t="s">
        <v>278</v>
      </c>
      <c r="B3206" s="1">
        <v>38.1</v>
      </c>
      <c r="C3206" s="1">
        <v>39.619999999999997</v>
      </c>
      <c r="N3206" s="1" t="s">
        <v>150</v>
      </c>
      <c r="Q3206" s="1">
        <v>0.09</v>
      </c>
      <c r="R3206" s="1">
        <v>16.726218643749998</v>
      </c>
      <c r="S3206" s="1">
        <v>0.28349523125000003</v>
      </c>
    </row>
    <row r="3207" spans="1:19" s="1" customFormat="1" x14ac:dyDescent="0.25">
      <c r="A3207" s="1" t="s">
        <v>278</v>
      </c>
      <c r="B3207" s="1">
        <v>39.619999999999997</v>
      </c>
      <c r="C3207" s="1">
        <v>41.15</v>
      </c>
      <c r="N3207" s="1" t="s">
        <v>150</v>
      </c>
      <c r="Q3207" s="1">
        <v>0.25</v>
      </c>
      <c r="R3207" s="1">
        <v>16.442723412500001</v>
      </c>
      <c r="S3207" s="1">
        <v>0</v>
      </c>
    </row>
    <row r="3208" spans="1:19" s="1" customFormat="1" x14ac:dyDescent="0.25">
      <c r="A3208" s="1" t="s">
        <v>278</v>
      </c>
      <c r="B3208" s="1">
        <v>41.15</v>
      </c>
      <c r="C3208" s="1">
        <v>42.67</v>
      </c>
      <c r="N3208" s="1" t="s">
        <v>150</v>
      </c>
      <c r="Q3208" s="1">
        <v>0.05</v>
      </c>
      <c r="R3208" s="1">
        <v>3.4019427750000002</v>
      </c>
      <c r="S3208" s="1">
        <v>0.14174761562500002</v>
      </c>
    </row>
    <row r="3209" spans="1:19" s="1" customFormat="1" x14ac:dyDescent="0.25">
      <c r="A3209" s="1" t="s">
        <v>278</v>
      </c>
      <c r="B3209" s="1">
        <v>42.67</v>
      </c>
      <c r="C3209" s="1">
        <v>44.2</v>
      </c>
      <c r="N3209" s="1" t="s">
        <v>150</v>
      </c>
      <c r="Q3209" s="1">
        <v>0.16</v>
      </c>
      <c r="R3209" s="1">
        <v>13.040780637500001</v>
      </c>
      <c r="S3209" s="1">
        <v>0.14174761562500002</v>
      </c>
    </row>
    <row r="3210" spans="1:19" s="1" customFormat="1" x14ac:dyDescent="0.25">
      <c r="A3210" s="1" t="s">
        <v>278</v>
      </c>
      <c r="B3210" s="1">
        <v>44.2</v>
      </c>
      <c r="C3210" s="1">
        <v>45.72</v>
      </c>
      <c r="N3210" s="1" t="s">
        <v>150</v>
      </c>
      <c r="Q3210" s="1">
        <v>0.14000000000000001</v>
      </c>
      <c r="R3210" s="1">
        <v>3.9689332375000004</v>
      </c>
      <c r="S3210" s="1">
        <v>0</v>
      </c>
    </row>
    <row r="3211" spans="1:19" s="1" customFormat="1" x14ac:dyDescent="0.25">
      <c r="A3211" s="1" t="s">
        <v>278</v>
      </c>
      <c r="B3211" s="1">
        <v>45.72</v>
      </c>
      <c r="C3211" s="1">
        <v>48.77</v>
      </c>
      <c r="N3211" s="1" t="s">
        <v>150</v>
      </c>
      <c r="Q3211" s="1">
        <v>0.28999999999999998</v>
      </c>
      <c r="R3211" s="1">
        <v>10.7728187875</v>
      </c>
      <c r="S3211" s="1">
        <v>0.36854380062499997</v>
      </c>
    </row>
    <row r="3212" spans="1:19" s="1" customFormat="1" x14ac:dyDescent="0.25">
      <c r="A3212" s="1" t="s">
        <v>278</v>
      </c>
      <c r="B3212" s="1">
        <v>48.77</v>
      </c>
      <c r="C3212" s="1">
        <v>51.82</v>
      </c>
      <c r="N3212" s="1" t="s">
        <v>150</v>
      </c>
      <c r="Q3212" s="1">
        <v>0.18</v>
      </c>
      <c r="R3212" s="1">
        <v>12.473790175000001</v>
      </c>
      <c r="S3212" s="1">
        <v>0</v>
      </c>
    </row>
    <row r="3213" spans="1:19" s="1" customFormat="1" x14ac:dyDescent="0.25">
      <c r="A3213" s="1" t="s">
        <v>278</v>
      </c>
      <c r="B3213" s="1">
        <v>51.82</v>
      </c>
      <c r="C3213" s="1">
        <v>54.86</v>
      </c>
      <c r="N3213" s="1" t="s">
        <v>150</v>
      </c>
      <c r="Q3213" s="1">
        <v>0.12</v>
      </c>
      <c r="R3213" s="1">
        <v>10.205828325000001</v>
      </c>
      <c r="S3213" s="1">
        <v>0</v>
      </c>
    </row>
    <row r="3214" spans="1:19" s="1" customFormat="1" x14ac:dyDescent="0.25">
      <c r="A3214" s="1" t="s">
        <v>278</v>
      </c>
      <c r="B3214" s="1">
        <v>54.86</v>
      </c>
      <c r="C3214" s="1">
        <v>56.69</v>
      </c>
      <c r="N3214" s="1" t="s">
        <v>150</v>
      </c>
      <c r="Q3214" s="1">
        <v>0.17</v>
      </c>
      <c r="R3214" s="1">
        <v>8.5048569374999996</v>
      </c>
      <c r="S3214" s="1">
        <v>0</v>
      </c>
    </row>
    <row r="3215" spans="1:19" s="1" customFormat="1" x14ac:dyDescent="0.25">
      <c r="A3215" s="1" t="s">
        <v>278</v>
      </c>
      <c r="B3215" s="1">
        <v>56.69</v>
      </c>
      <c r="C3215" s="1">
        <v>58.22</v>
      </c>
      <c r="N3215" s="1" t="s">
        <v>150</v>
      </c>
      <c r="Q3215" s="1">
        <v>0.34</v>
      </c>
      <c r="R3215" s="1">
        <v>15.592237718750003</v>
      </c>
      <c r="S3215" s="1">
        <v>0.28349523125000003</v>
      </c>
    </row>
    <row r="3216" spans="1:19" s="1" customFormat="1" x14ac:dyDescent="0.25">
      <c r="A3216" s="1" t="s">
        <v>278</v>
      </c>
      <c r="B3216" s="1">
        <v>58.22</v>
      </c>
      <c r="C3216" s="1">
        <v>59.74</v>
      </c>
      <c r="N3216" s="1" t="s">
        <v>55</v>
      </c>
      <c r="Q3216" s="1">
        <v>1</v>
      </c>
      <c r="R3216" s="1">
        <v>45.642732231250001</v>
      </c>
      <c r="S3216" s="1">
        <v>0.51029141624999996</v>
      </c>
    </row>
    <row r="3217" spans="1:19" s="1" customFormat="1" x14ac:dyDescent="0.25">
      <c r="A3217" s="1" t="s">
        <v>278</v>
      </c>
      <c r="B3217" s="1">
        <v>59.74</v>
      </c>
      <c r="C3217" s="1">
        <v>60.96</v>
      </c>
      <c r="N3217" s="1" t="s">
        <v>55</v>
      </c>
      <c r="Q3217" s="1">
        <v>1.4</v>
      </c>
      <c r="R3217" s="1">
        <v>27.499037431249999</v>
      </c>
      <c r="S3217" s="1">
        <v>0.25514570812499998</v>
      </c>
    </row>
    <row r="3218" spans="1:19" s="1" customFormat="1" x14ac:dyDescent="0.25">
      <c r="A3218" s="1" t="s">
        <v>278</v>
      </c>
      <c r="B3218" s="1">
        <v>60.96</v>
      </c>
      <c r="C3218" s="1">
        <v>62.18</v>
      </c>
      <c r="N3218" s="1" t="s">
        <v>55</v>
      </c>
      <c r="Q3218" s="1">
        <v>0.43</v>
      </c>
      <c r="R3218" s="1">
        <v>11.339809250000002</v>
      </c>
      <c r="S3218" s="1">
        <v>0.22679618500000001</v>
      </c>
    </row>
    <row r="3219" spans="1:19" s="1" customFormat="1" x14ac:dyDescent="0.25">
      <c r="A3219" s="1" t="s">
        <v>279</v>
      </c>
      <c r="B3219" s="1">
        <v>0</v>
      </c>
      <c r="C3219" s="1">
        <v>2.44</v>
      </c>
      <c r="N3219" s="1" t="s">
        <v>150</v>
      </c>
      <c r="Q3219" s="1">
        <v>0.45</v>
      </c>
      <c r="R3219" s="1">
        <v>5.3864093937500002</v>
      </c>
      <c r="S3219" s="1">
        <v>0.36854380062499997</v>
      </c>
    </row>
    <row r="3220" spans="1:19" s="1" customFormat="1" x14ac:dyDescent="0.25">
      <c r="A3220" s="1" t="s">
        <v>279</v>
      </c>
      <c r="B3220" s="1">
        <v>2.44</v>
      </c>
      <c r="C3220" s="1">
        <v>4.88</v>
      </c>
      <c r="N3220" s="1" t="s">
        <v>150</v>
      </c>
      <c r="Q3220" s="1">
        <v>0.79</v>
      </c>
      <c r="R3220" s="1">
        <v>7.0873807812500003</v>
      </c>
      <c r="S3220" s="1">
        <v>1.75767043375</v>
      </c>
    </row>
    <row r="3221" spans="1:19" s="1" customFormat="1" x14ac:dyDescent="0.25">
      <c r="A3221" s="1" t="s">
        <v>279</v>
      </c>
      <c r="B3221" s="1">
        <v>4.88</v>
      </c>
      <c r="C3221" s="1">
        <v>7.32</v>
      </c>
      <c r="N3221" s="1" t="s">
        <v>150</v>
      </c>
      <c r="Q3221" s="1">
        <v>0.55000000000000004</v>
      </c>
      <c r="R3221" s="1">
        <v>1.4174761562500002</v>
      </c>
      <c r="S3221" s="1">
        <v>0.59533998562500001</v>
      </c>
    </row>
    <row r="3222" spans="1:19" s="1" customFormat="1" x14ac:dyDescent="0.25">
      <c r="A3222" s="1" t="s">
        <v>279</v>
      </c>
      <c r="B3222" s="1">
        <v>7.32</v>
      </c>
      <c r="C3222" s="1">
        <v>9.75</v>
      </c>
      <c r="N3222" s="1" t="s">
        <v>150</v>
      </c>
      <c r="Q3222" s="1">
        <v>0.17</v>
      </c>
      <c r="R3222" s="1">
        <v>0.85048569375000005</v>
      </c>
      <c r="S3222" s="1">
        <v>0.34019427750000003</v>
      </c>
    </row>
    <row r="3223" spans="1:19" s="1" customFormat="1" x14ac:dyDescent="0.25">
      <c r="A3223" s="1" t="s">
        <v>279</v>
      </c>
      <c r="B3223" s="1">
        <v>9.75</v>
      </c>
      <c r="C3223" s="1">
        <v>12.19</v>
      </c>
      <c r="N3223" s="1" t="s">
        <v>150</v>
      </c>
      <c r="Q3223" s="1">
        <v>0.12</v>
      </c>
      <c r="R3223" s="1">
        <v>0.28349523125000003</v>
      </c>
      <c r="S3223" s="1">
        <v>0.34019427750000003</v>
      </c>
    </row>
    <row r="3224" spans="1:19" s="1" customFormat="1" x14ac:dyDescent="0.25">
      <c r="A3224" s="1" t="s">
        <v>279</v>
      </c>
      <c r="B3224" s="1">
        <v>12.19</v>
      </c>
      <c r="C3224" s="1">
        <v>14.63</v>
      </c>
      <c r="N3224" s="1" t="s">
        <v>150</v>
      </c>
      <c r="Q3224" s="1">
        <v>0.15</v>
      </c>
      <c r="R3224" s="1">
        <v>4.5359237000000006</v>
      </c>
      <c r="S3224" s="1">
        <v>0.28349523125000003</v>
      </c>
    </row>
    <row r="3225" spans="1:19" s="1" customFormat="1" x14ac:dyDescent="0.25">
      <c r="A3225" s="1" t="s">
        <v>279</v>
      </c>
      <c r="B3225" s="1">
        <v>14.63</v>
      </c>
      <c r="C3225" s="1">
        <v>17.07</v>
      </c>
      <c r="N3225" s="1" t="s">
        <v>150</v>
      </c>
      <c r="Q3225" s="1">
        <v>0.15</v>
      </c>
      <c r="R3225" s="1">
        <v>0.28349523125000003</v>
      </c>
      <c r="S3225" s="1">
        <v>0.31184475437499998</v>
      </c>
    </row>
    <row r="3226" spans="1:19" s="1" customFormat="1" x14ac:dyDescent="0.25">
      <c r="A3226" s="1" t="s">
        <v>279</v>
      </c>
      <c r="B3226" s="1">
        <v>17.07</v>
      </c>
      <c r="C3226" s="1">
        <v>19.510000000000002</v>
      </c>
      <c r="N3226" s="1" t="s">
        <v>150</v>
      </c>
      <c r="Q3226" s="1">
        <v>0.2</v>
      </c>
      <c r="R3226" s="1">
        <v>0.56699046250000007</v>
      </c>
      <c r="S3226" s="1">
        <v>0.19844666187500001</v>
      </c>
    </row>
    <row r="3227" spans="1:19" s="1" customFormat="1" x14ac:dyDescent="0.25">
      <c r="A3227" s="1" t="s">
        <v>279</v>
      </c>
      <c r="B3227" s="1">
        <v>19.510000000000002</v>
      </c>
      <c r="C3227" s="1">
        <v>21.95</v>
      </c>
      <c r="N3227" s="1" t="s">
        <v>150</v>
      </c>
      <c r="Q3227" s="1">
        <v>0.4</v>
      </c>
      <c r="R3227" s="1">
        <v>3.4019427750000002</v>
      </c>
      <c r="S3227" s="1">
        <v>0.34019427750000003</v>
      </c>
    </row>
    <row r="3228" spans="1:19" s="1" customFormat="1" x14ac:dyDescent="0.25">
      <c r="A3228" s="1" t="s">
        <v>279</v>
      </c>
      <c r="B3228" s="1">
        <v>21.95</v>
      </c>
      <c r="C3228" s="1">
        <v>24.38</v>
      </c>
      <c r="N3228" s="1" t="s">
        <v>150</v>
      </c>
      <c r="Q3228" s="1">
        <v>0.97</v>
      </c>
      <c r="R3228" s="1">
        <v>3.9689332375000004</v>
      </c>
      <c r="S3228" s="1">
        <v>0.22679618500000001</v>
      </c>
    </row>
    <row r="3229" spans="1:19" s="1" customFormat="1" x14ac:dyDescent="0.25">
      <c r="A3229" s="1" t="s">
        <v>279</v>
      </c>
      <c r="B3229" s="1">
        <v>24.38</v>
      </c>
      <c r="C3229" s="1">
        <v>26.82</v>
      </c>
      <c r="N3229" s="1" t="s">
        <v>150</v>
      </c>
      <c r="Q3229" s="1">
        <v>0.77</v>
      </c>
      <c r="R3229" s="1">
        <v>5.3864093937500002</v>
      </c>
      <c r="S3229" s="1">
        <v>0</v>
      </c>
    </row>
    <row r="3230" spans="1:19" s="1" customFormat="1" x14ac:dyDescent="0.25">
      <c r="A3230" s="1" t="s">
        <v>279</v>
      </c>
      <c r="B3230" s="1">
        <v>26.82</v>
      </c>
      <c r="C3230" s="1">
        <v>29.26</v>
      </c>
      <c r="N3230" s="1" t="s">
        <v>150</v>
      </c>
      <c r="Q3230" s="1">
        <v>0.24</v>
      </c>
      <c r="R3230" s="1">
        <v>6.8038855500000004</v>
      </c>
      <c r="S3230" s="1">
        <v>0.34019427750000003</v>
      </c>
    </row>
    <row r="3231" spans="1:19" s="1" customFormat="1" x14ac:dyDescent="0.25">
      <c r="A3231" s="1" t="s">
        <v>279</v>
      </c>
      <c r="B3231" s="1">
        <v>29.26</v>
      </c>
      <c r="C3231" s="1">
        <v>32.31</v>
      </c>
      <c r="N3231" s="1" t="s">
        <v>150</v>
      </c>
      <c r="Q3231" s="1">
        <v>0.56999999999999995</v>
      </c>
      <c r="R3231" s="1">
        <v>6.2368950875000007</v>
      </c>
      <c r="S3231" s="1">
        <v>0.34019427750000003</v>
      </c>
    </row>
    <row r="3232" spans="1:19" s="1" customFormat="1" x14ac:dyDescent="0.25">
      <c r="A3232" s="1" t="s">
        <v>279</v>
      </c>
      <c r="B3232" s="1">
        <v>32.31</v>
      </c>
      <c r="C3232" s="1">
        <v>34.75</v>
      </c>
      <c r="N3232" s="1" t="s">
        <v>153</v>
      </c>
      <c r="Q3232" s="1">
        <v>1.1000000000000001</v>
      </c>
      <c r="R3232" s="1">
        <v>6.8038855500000004</v>
      </c>
      <c r="S3232" s="1">
        <v>0</v>
      </c>
    </row>
    <row r="3233" spans="1:19" s="1" customFormat="1" x14ac:dyDescent="0.25">
      <c r="A3233" s="1" t="s">
        <v>279</v>
      </c>
      <c r="B3233" s="1">
        <v>34.75</v>
      </c>
      <c r="C3233" s="1">
        <v>37.19</v>
      </c>
      <c r="N3233" s="1" t="s">
        <v>153</v>
      </c>
      <c r="Q3233" s="1">
        <v>1.39</v>
      </c>
      <c r="R3233" s="1">
        <v>8.2213617062500006</v>
      </c>
      <c r="S3233" s="1">
        <v>0</v>
      </c>
    </row>
    <row r="3234" spans="1:19" s="1" customFormat="1" x14ac:dyDescent="0.25">
      <c r="A3234" s="1" t="s">
        <v>279</v>
      </c>
      <c r="B3234" s="1">
        <v>37.19</v>
      </c>
      <c r="C3234" s="1">
        <v>39.619999999999997</v>
      </c>
      <c r="N3234" s="1" t="s">
        <v>153</v>
      </c>
      <c r="Q3234" s="1">
        <v>0.67</v>
      </c>
      <c r="R3234" s="1">
        <v>6.8038855500000004</v>
      </c>
      <c r="S3234" s="1">
        <v>0.59533998562500001</v>
      </c>
    </row>
    <row r="3235" spans="1:19" s="1" customFormat="1" x14ac:dyDescent="0.25">
      <c r="A3235" s="1" t="s">
        <v>279</v>
      </c>
      <c r="B3235" s="1">
        <v>39.619999999999997</v>
      </c>
      <c r="C3235" s="1">
        <v>42.06</v>
      </c>
      <c r="N3235" s="1" t="s">
        <v>153</v>
      </c>
      <c r="Q3235" s="1">
        <v>1.27</v>
      </c>
      <c r="R3235" s="1">
        <v>7.9378664750000008</v>
      </c>
      <c r="S3235" s="1">
        <v>0.765437124375</v>
      </c>
    </row>
    <row r="3236" spans="1:19" s="1" customFormat="1" x14ac:dyDescent="0.25">
      <c r="A3236" s="1" t="s">
        <v>279</v>
      </c>
      <c r="B3236" s="1">
        <v>42.06</v>
      </c>
      <c r="C3236" s="1">
        <v>44.5</v>
      </c>
      <c r="N3236" s="1" t="s">
        <v>153</v>
      </c>
      <c r="Q3236" s="1">
        <v>2.52</v>
      </c>
      <c r="R3236" s="1">
        <v>16.15922818125</v>
      </c>
      <c r="S3236" s="1">
        <v>1.1623304481250001</v>
      </c>
    </row>
    <row r="3237" spans="1:19" s="1" customFormat="1" x14ac:dyDescent="0.25">
      <c r="A3237" s="1" t="s">
        <v>280</v>
      </c>
      <c r="B3237" s="1">
        <v>0</v>
      </c>
      <c r="C3237" s="1">
        <v>3.05</v>
      </c>
      <c r="N3237" s="1" t="s">
        <v>150</v>
      </c>
      <c r="Q3237" s="1">
        <v>0.11</v>
      </c>
      <c r="R3237" s="1">
        <v>5.3864093937500002</v>
      </c>
      <c r="S3237" s="1">
        <v>0</v>
      </c>
    </row>
    <row r="3238" spans="1:19" s="1" customFormat="1" x14ac:dyDescent="0.25">
      <c r="A3238" s="1" t="s">
        <v>280</v>
      </c>
      <c r="B3238" s="1">
        <v>3.05</v>
      </c>
      <c r="C3238" s="1">
        <v>6.1</v>
      </c>
      <c r="N3238" s="1" t="s">
        <v>150</v>
      </c>
      <c r="Q3238" s="1">
        <v>0.24</v>
      </c>
      <c r="R3238" s="1">
        <v>3.4019427750000002</v>
      </c>
      <c r="S3238" s="1">
        <v>0</v>
      </c>
    </row>
    <row r="3239" spans="1:19" s="1" customFormat="1" x14ac:dyDescent="0.25">
      <c r="A3239" s="1" t="s">
        <v>280</v>
      </c>
      <c r="B3239" s="1">
        <v>6.1</v>
      </c>
      <c r="C3239" s="1">
        <v>9.14</v>
      </c>
      <c r="N3239" s="1" t="s">
        <v>150</v>
      </c>
      <c r="Q3239" s="1">
        <v>0.17</v>
      </c>
      <c r="R3239" s="1">
        <v>6.8038855500000004</v>
      </c>
      <c r="S3239" s="1">
        <v>0</v>
      </c>
    </row>
    <row r="3240" spans="1:19" s="1" customFormat="1" x14ac:dyDescent="0.25">
      <c r="A3240" s="1" t="s">
        <v>280</v>
      </c>
      <c r="B3240" s="1">
        <v>9.14</v>
      </c>
      <c r="C3240" s="1">
        <v>12.19</v>
      </c>
      <c r="N3240" s="1" t="s">
        <v>150</v>
      </c>
      <c r="Q3240" s="1">
        <v>0.18</v>
      </c>
      <c r="R3240" s="1">
        <v>8.7883521687500004</v>
      </c>
      <c r="S3240" s="1">
        <v>0</v>
      </c>
    </row>
    <row r="3241" spans="1:19" s="1" customFormat="1" x14ac:dyDescent="0.25">
      <c r="A3241" s="1" t="s">
        <v>280</v>
      </c>
      <c r="B3241" s="1">
        <v>12.19</v>
      </c>
      <c r="C3241" s="1">
        <v>15.24</v>
      </c>
      <c r="N3241" s="1" t="s">
        <v>150</v>
      </c>
      <c r="Q3241" s="1">
        <v>0.08</v>
      </c>
      <c r="R3241" s="1">
        <v>7.9378664750000008</v>
      </c>
      <c r="S3241" s="1">
        <v>0.14174761562500002</v>
      </c>
    </row>
    <row r="3242" spans="1:19" s="1" customFormat="1" x14ac:dyDescent="0.25">
      <c r="A3242" s="1" t="s">
        <v>280</v>
      </c>
      <c r="B3242" s="1">
        <v>15.24</v>
      </c>
      <c r="C3242" s="1">
        <v>16.760000000000002</v>
      </c>
      <c r="N3242" s="1" t="s">
        <v>150</v>
      </c>
      <c r="Q3242" s="1">
        <v>0.21</v>
      </c>
      <c r="R3242" s="1">
        <v>7.9378664750000008</v>
      </c>
      <c r="S3242" s="1">
        <v>0</v>
      </c>
    </row>
    <row r="3243" spans="1:19" s="1" customFormat="1" x14ac:dyDescent="0.25">
      <c r="A3243" s="1" t="s">
        <v>280</v>
      </c>
      <c r="B3243" s="1">
        <v>16.760000000000002</v>
      </c>
      <c r="C3243" s="1">
        <v>18.29</v>
      </c>
      <c r="N3243" s="1" t="s">
        <v>150</v>
      </c>
      <c r="Q3243" s="1">
        <v>0.42</v>
      </c>
      <c r="R3243" s="1">
        <v>11.9067997125</v>
      </c>
      <c r="S3243" s="1">
        <v>0.14174761562500002</v>
      </c>
    </row>
    <row r="3244" spans="1:19" s="1" customFormat="1" x14ac:dyDescent="0.25">
      <c r="A3244" s="1" t="s">
        <v>280</v>
      </c>
      <c r="B3244" s="1">
        <v>18.29</v>
      </c>
      <c r="C3244" s="1">
        <v>21.34</v>
      </c>
      <c r="N3244" s="1" t="s">
        <v>150</v>
      </c>
      <c r="Q3244" s="1">
        <v>0.15</v>
      </c>
      <c r="R3244" s="1">
        <v>9.6388378625000009</v>
      </c>
      <c r="S3244" s="1">
        <v>0</v>
      </c>
    </row>
    <row r="3245" spans="1:19" s="1" customFormat="1" x14ac:dyDescent="0.25">
      <c r="A3245" s="1" t="s">
        <v>280</v>
      </c>
      <c r="B3245" s="1">
        <v>21.34</v>
      </c>
      <c r="C3245" s="1">
        <v>24.38</v>
      </c>
      <c r="N3245" s="1" t="s">
        <v>150</v>
      </c>
      <c r="Q3245" s="1">
        <v>0.17</v>
      </c>
      <c r="R3245" s="1">
        <v>7.0873807812500003</v>
      </c>
      <c r="S3245" s="1">
        <v>0</v>
      </c>
    </row>
    <row r="3246" spans="1:19" s="1" customFormat="1" x14ac:dyDescent="0.25">
      <c r="A3246" s="1" t="s">
        <v>280</v>
      </c>
      <c r="B3246" s="1">
        <v>24.38</v>
      </c>
      <c r="C3246" s="1">
        <v>25.91</v>
      </c>
      <c r="N3246" s="1" t="s">
        <v>150</v>
      </c>
      <c r="Q3246" s="1">
        <v>0.38</v>
      </c>
      <c r="R3246" s="1">
        <v>8.7883521687500004</v>
      </c>
      <c r="S3246" s="1">
        <v>0.25514570812499998</v>
      </c>
    </row>
    <row r="3247" spans="1:19" s="1" customFormat="1" x14ac:dyDescent="0.25">
      <c r="A3247" s="1" t="s">
        <v>280</v>
      </c>
      <c r="B3247" s="1">
        <v>25.91</v>
      </c>
      <c r="C3247" s="1">
        <v>27.43</v>
      </c>
      <c r="N3247" s="1" t="s">
        <v>150</v>
      </c>
      <c r="Q3247" s="1">
        <v>0.14000000000000001</v>
      </c>
      <c r="R3247" s="1">
        <v>3.9689332375000004</v>
      </c>
      <c r="S3247" s="1">
        <v>0.14174761562500002</v>
      </c>
    </row>
    <row r="3248" spans="1:19" s="1" customFormat="1" x14ac:dyDescent="0.25">
      <c r="A3248" s="1" t="s">
        <v>280</v>
      </c>
      <c r="B3248" s="1">
        <v>27.43</v>
      </c>
      <c r="C3248" s="1">
        <v>30.48</v>
      </c>
      <c r="N3248" s="1" t="s">
        <v>150</v>
      </c>
      <c r="Q3248" s="1">
        <v>0.37</v>
      </c>
      <c r="R3248" s="1">
        <v>12.190294943750001</v>
      </c>
      <c r="S3248" s="1">
        <v>0</v>
      </c>
    </row>
    <row r="3249" spans="1:19" s="1" customFormat="1" x14ac:dyDescent="0.25">
      <c r="A3249" s="1" t="s">
        <v>280</v>
      </c>
      <c r="B3249" s="1">
        <v>30.48</v>
      </c>
      <c r="C3249" s="1">
        <v>33.53</v>
      </c>
      <c r="N3249" s="1" t="s">
        <v>150</v>
      </c>
      <c r="Q3249" s="1">
        <v>0.22</v>
      </c>
      <c r="R3249" s="1">
        <v>5.6699046250000009</v>
      </c>
      <c r="S3249" s="1">
        <v>0</v>
      </c>
    </row>
    <row r="3250" spans="1:19" s="1" customFormat="1" x14ac:dyDescent="0.25">
      <c r="A3250" s="1" t="s">
        <v>280</v>
      </c>
      <c r="B3250" s="1">
        <v>33.53</v>
      </c>
      <c r="C3250" s="1">
        <v>36.58</v>
      </c>
      <c r="N3250" s="1" t="s">
        <v>150</v>
      </c>
      <c r="Q3250" s="1">
        <v>0.15</v>
      </c>
      <c r="R3250" s="1">
        <v>5.9533998562499999</v>
      </c>
      <c r="S3250" s="1">
        <v>0</v>
      </c>
    </row>
    <row r="3251" spans="1:19" s="1" customFormat="1" x14ac:dyDescent="0.25">
      <c r="A3251" s="1" t="s">
        <v>280</v>
      </c>
      <c r="B3251" s="1">
        <v>36.58</v>
      </c>
      <c r="C3251" s="1">
        <v>38.1</v>
      </c>
      <c r="N3251" s="1" t="s">
        <v>150</v>
      </c>
      <c r="Q3251" s="1">
        <v>0.17</v>
      </c>
      <c r="R3251" s="1">
        <v>5.3864093937500002</v>
      </c>
      <c r="S3251" s="1">
        <v>0.14174761562500002</v>
      </c>
    </row>
    <row r="3252" spans="1:19" s="1" customFormat="1" x14ac:dyDescent="0.25">
      <c r="A3252" s="1" t="s">
        <v>280</v>
      </c>
      <c r="B3252" s="1">
        <v>38.1</v>
      </c>
      <c r="C3252" s="1">
        <v>39.619999999999997</v>
      </c>
      <c r="N3252" s="1" t="s">
        <v>150</v>
      </c>
      <c r="Q3252" s="1">
        <v>0.1</v>
      </c>
      <c r="R3252" s="1">
        <v>4.2524284687499998</v>
      </c>
      <c r="S3252" s="1">
        <v>0</v>
      </c>
    </row>
    <row r="3253" spans="1:19" s="1" customFormat="1" x14ac:dyDescent="0.25">
      <c r="A3253" s="1" t="s">
        <v>280</v>
      </c>
      <c r="B3253" s="1">
        <v>39.619999999999997</v>
      </c>
      <c r="C3253" s="1">
        <v>41.15</v>
      </c>
      <c r="N3253" s="1" t="s">
        <v>150</v>
      </c>
      <c r="Q3253" s="1">
        <v>0.23</v>
      </c>
      <c r="R3253" s="1">
        <v>8.5048569374999996</v>
      </c>
      <c r="S3253" s="1">
        <v>0</v>
      </c>
    </row>
    <row r="3254" spans="1:19" s="1" customFormat="1" x14ac:dyDescent="0.25">
      <c r="A3254" s="1" t="s">
        <v>280</v>
      </c>
      <c r="B3254" s="1">
        <v>41.15</v>
      </c>
      <c r="C3254" s="1">
        <v>42.67</v>
      </c>
      <c r="N3254" s="1" t="s">
        <v>150</v>
      </c>
      <c r="Q3254" s="1">
        <v>0.15</v>
      </c>
      <c r="R3254" s="1">
        <v>4.8194189312500004</v>
      </c>
      <c r="S3254" s="1">
        <v>0</v>
      </c>
    </row>
    <row r="3255" spans="1:19" s="1" customFormat="1" x14ac:dyDescent="0.25">
      <c r="A3255" s="1" t="s">
        <v>280</v>
      </c>
      <c r="B3255" s="1">
        <v>42.67</v>
      </c>
      <c r="C3255" s="1">
        <v>44.2</v>
      </c>
      <c r="N3255" s="1" t="s">
        <v>150</v>
      </c>
      <c r="Q3255" s="1">
        <v>0.12</v>
      </c>
      <c r="R3255" s="1">
        <v>13.040780637500001</v>
      </c>
      <c r="S3255" s="1">
        <v>0</v>
      </c>
    </row>
    <row r="3256" spans="1:19" s="1" customFormat="1" x14ac:dyDescent="0.25">
      <c r="A3256" s="1" t="s">
        <v>280</v>
      </c>
      <c r="B3256" s="1">
        <v>44.2</v>
      </c>
      <c r="C3256" s="1">
        <v>45.72</v>
      </c>
      <c r="N3256" s="1" t="s">
        <v>150</v>
      </c>
      <c r="Q3256" s="1">
        <v>0.3</v>
      </c>
      <c r="R3256" s="1">
        <v>13.32427586875</v>
      </c>
      <c r="S3256" s="1">
        <v>0</v>
      </c>
    </row>
    <row r="3257" spans="1:19" s="1" customFormat="1" x14ac:dyDescent="0.25">
      <c r="A3257" s="1" t="s">
        <v>280</v>
      </c>
      <c r="B3257" s="1">
        <v>45.72</v>
      </c>
      <c r="C3257" s="1">
        <v>48.77</v>
      </c>
      <c r="N3257" s="1" t="s">
        <v>150</v>
      </c>
      <c r="Q3257" s="1">
        <v>0.22</v>
      </c>
      <c r="R3257" s="1">
        <v>11.623304481249999</v>
      </c>
      <c r="S3257" s="1">
        <v>0</v>
      </c>
    </row>
    <row r="3258" spans="1:19" s="1" customFormat="1" x14ac:dyDescent="0.25">
      <c r="A3258" s="1" t="s">
        <v>280</v>
      </c>
      <c r="B3258" s="1">
        <v>48.77</v>
      </c>
      <c r="C3258" s="1">
        <v>51.82</v>
      </c>
      <c r="N3258" s="1" t="s">
        <v>150</v>
      </c>
      <c r="Q3258" s="1">
        <v>0.12</v>
      </c>
      <c r="R3258" s="1">
        <v>14.174761562500001</v>
      </c>
      <c r="S3258" s="1">
        <v>0</v>
      </c>
    </row>
    <row r="3259" spans="1:19" s="1" customFormat="1" x14ac:dyDescent="0.25">
      <c r="A3259" s="1" t="s">
        <v>280</v>
      </c>
      <c r="B3259" s="1">
        <v>51.82</v>
      </c>
      <c r="C3259" s="1">
        <v>54.86</v>
      </c>
      <c r="N3259" s="1" t="s">
        <v>150</v>
      </c>
      <c r="Q3259" s="1">
        <v>7.0000000000000007E-2</v>
      </c>
      <c r="R3259" s="1">
        <v>9.0718474000000011</v>
      </c>
      <c r="S3259" s="1">
        <v>0</v>
      </c>
    </row>
    <row r="3260" spans="1:19" s="1" customFormat="1" x14ac:dyDescent="0.25">
      <c r="A3260" s="1" t="s">
        <v>280</v>
      </c>
      <c r="B3260" s="1">
        <v>54.86</v>
      </c>
      <c r="C3260" s="1">
        <v>57.91</v>
      </c>
      <c r="N3260" s="1" t="s">
        <v>150</v>
      </c>
      <c r="Q3260" s="1">
        <v>0.22</v>
      </c>
      <c r="R3260" s="1">
        <v>17.576704337500001</v>
      </c>
      <c r="S3260" s="1">
        <v>0</v>
      </c>
    </row>
    <row r="3261" spans="1:19" s="1" customFormat="1" x14ac:dyDescent="0.25">
      <c r="A3261" s="1" t="s">
        <v>280</v>
      </c>
      <c r="B3261" s="1">
        <v>57.91</v>
      </c>
      <c r="C3261" s="1">
        <v>60.35</v>
      </c>
      <c r="N3261" s="1" t="s">
        <v>150</v>
      </c>
      <c r="Q3261" s="1">
        <v>0.17</v>
      </c>
      <c r="R3261" s="1">
        <v>10.48932355625</v>
      </c>
      <c r="S3261" s="1">
        <v>0</v>
      </c>
    </row>
    <row r="3262" spans="1:19" s="1" customFormat="1" x14ac:dyDescent="0.25">
      <c r="A3262" s="1" t="s">
        <v>280</v>
      </c>
      <c r="B3262" s="1">
        <v>60.35</v>
      </c>
      <c r="C3262" s="1">
        <v>63.09</v>
      </c>
      <c r="N3262" s="1" t="s">
        <v>153</v>
      </c>
      <c r="Q3262" s="1">
        <v>0.96</v>
      </c>
      <c r="R3262" s="1">
        <v>28.916513587500003</v>
      </c>
      <c r="S3262" s="1">
        <v>0.42524284687500002</v>
      </c>
    </row>
    <row r="3263" spans="1:19" s="1" customFormat="1" x14ac:dyDescent="0.25">
      <c r="A3263" s="1" t="s">
        <v>281</v>
      </c>
      <c r="B3263" s="1">
        <v>0</v>
      </c>
      <c r="C3263" s="1">
        <v>3.35</v>
      </c>
      <c r="N3263" s="1" t="s">
        <v>150</v>
      </c>
      <c r="Q3263" s="1">
        <v>0.19</v>
      </c>
      <c r="R3263" s="1">
        <v>2.5514570812500001</v>
      </c>
      <c r="S3263" s="1">
        <v>0</v>
      </c>
    </row>
    <row r="3264" spans="1:19" s="1" customFormat="1" x14ac:dyDescent="0.25">
      <c r="A3264" s="1" t="s">
        <v>281</v>
      </c>
      <c r="B3264" s="1">
        <v>3.35</v>
      </c>
      <c r="C3264" s="1">
        <v>6.71</v>
      </c>
      <c r="N3264" s="1" t="s">
        <v>150</v>
      </c>
      <c r="Q3264" s="1">
        <v>0.47</v>
      </c>
      <c r="R3264" s="1">
        <v>0.28349523125000003</v>
      </c>
      <c r="S3264" s="1">
        <v>0</v>
      </c>
    </row>
    <row r="3265" spans="1:19" s="1" customFormat="1" x14ac:dyDescent="0.25">
      <c r="A3265" s="1" t="s">
        <v>281</v>
      </c>
      <c r="B3265" s="1">
        <v>6.71</v>
      </c>
      <c r="C3265" s="1">
        <v>10.06</v>
      </c>
      <c r="N3265" s="1" t="s">
        <v>150</v>
      </c>
      <c r="Q3265" s="1">
        <v>0.1</v>
      </c>
      <c r="R3265" s="1">
        <v>3.9689332375000004</v>
      </c>
      <c r="S3265" s="1">
        <v>0</v>
      </c>
    </row>
    <row r="3266" spans="1:19" s="1" customFormat="1" x14ac:dyDescent="0.25">
      <c r="A3266" s="1" t="s">
        <v>281</v>
      </c>
      <c r="B3266" s="1">
        <v>10.06</v>
      </c>
      <c r="C3266" s="1">
        <v>13.41</v>
      </c>
      <c r="N3266" s="1" t="s">
        <v>150</v>
      </c>
      <c r="Q3266" s="1">
        <v>0.24</v>
      </c>
      <c r="R3266" s="1">
        <v>7.3708760125000001</v>
      </c>
      <c r="S3266" s="1">
        <v>0</v>
      </c>
    </row>
    <row r="3267" spans="1:19" s="1" customFormat="1" x14ac:dyDescent="0.25">
      <c r="A3267" s="1" t="s">
        <v>281</v>
      </c>
      <c r="B3267" s="1">
        <v>13.41</v>
      </c>
      <c r="C3267" s="1">
        <v>16.760000000000002</v>
      </c>
      <c r="N3267" s="1" t="s">
        <v>150</v>
      </c>
      <c r="Q3267" s="1">
        <v>7.0000000000000007E-2</v>
      </c>
      <c r="R3267" s="1">
        <v>0.28349523125000003</v>
      </c>
      <c r="S3267" s="1">
        <v>0</v>
      </c>
    </row>
    <row r="3268" spans="1:19" s="1" customFormat="1" x14ac:dyDescent="0.25">
      <c r="A3268" s="1" t="s">
        <v>281</v>
      </c>
      <c r="B3268" s="1">
        <v>16.760000000000002</v>
      </c>
      <c r="C3268" s="1">
        <v>21.34</v>
      </c>
      <c r="N3268" s="1" t="s">
        <v>150</v>
      </c>
      <c r="Q3268" s="1">
        <v>-1</v>
      </c>
      <c r="R3268" s="1">
        <v>0</v>
      </c>
      <c r="S3268" s="1">
        <v>0</v>
      </c>
    </row>
    <row r="3269" spans="1:19" s="1" customFormat="1" x14ac:dyDescent="0.25">
      <c r="A3269" s="1" t="s">
        <v>281</v>
      </c>
      <c r="B3269" s="1">
        <v>21.34</v>
      </c>
      <c r="C3269" s="1">
        <v>24.38</v>
      </c>
      <c r="N3269" s="1" t="s">
        <v>150</v>
      </c>
      <c r="Q3269" s="1">
        <v>0.04</v>
      </c>
      <c r="R3269" s="1">
        <v>0</v>
      </c>
      <c r="S3269" s="1">
        <v>0</v>
      </c>
    </row>
    <row r="3270" spans="1:19" s="1" customFormat="1" x14ac:dyDescent="0.25">
      <c r="A3270" s="1" t="s">
        <v>281</v>
      </c>
      <c r="B3270" s="1">
        <v>24.38</v>
      </c>
      <c r="C3270" s="1">
        <v>27.43</v>
      </c>
      <c r="N3270" s="1" t="s">
        <v>150</v>
      </c>
      <c r="Q3270" s="1">
        <v>0.4</v>
      </c>
      <c r="R3270" s="1">
        <v>1.1339809250000001</v>
      </c>
      <c r="S3270" s="1">
        <v>0.42524284687500002</v>
      </c>
    </row>
    <row r="3271" spans="1:19" s="1" customFormat="1" x14ac:dyDescent="0.25">
      <c r="A3271" s="1" t="s">
        <v>281</v>
      </c>
      <c r="B3271" s="1">
        <v>27.43</v>
      </c>
      <c r="C3271" s="1">
        <v>32</v>
      </c>
      <c r="N3271" s="1" t="s">
        <v>150</v>
      </c>
      <c r="Q3271" s="1">
        <v>0.31</v>
      </c>
      <c r="R3271" s="1">
        <v>1.7009713875000001</v>
      </c>
      <c r="S3271" s="1">
        <v>1.8143694800000001</v>
      </c>
    </row>
    <row r="3272" spans="1:19" s="1" customFormat="1" x14ac:dyDescent="0.25">
      <c r="A3272" s="1" t="s">
        <v>281</v>
      </c>
      <c r="B3272" s="1">
        <v>32</v>
      </c>
      <c r="C3272" s="1">
        <v>38.1</v>
      </c>
      <c r="N3272" s="1" t="s">
        <v>150</v>
      </c>
      <c r="Q3272" s="1">
        <v>0.34</v>
      </c>
      <c r="R3272" s="1">
        <v>0</v>
      </c>
      <c r="S3272" s="1">
        <v>0.51029141624999996</v>
      </c>
    </row>
    <row r="3273" spans="1:19" s="1" customFormat="1" x14ac:dyDescent="0.25">
      <c r="A3273" s="1" t="s">
        <v>282</v>
      </c>
      <c r="B3273" s="1">
        <v>0</v>
      </c>
      <c r="C3273" s="1">
        <v>3.05</v>
      </c>
      <c r="N3273" s="1" t="s">
        <v>150</v>
      </c>
      <c r="Q3273" s="1">
        <v>0.92</v>
      </c>
      <c r="R3273" s="1">
        <v>7.9378664750000008</v>
      </c>
      <c r="S3273" s="1">
        <v>0.87883521687499999</v>
      </c>
    </row>
    <row r="3274" spans="1:19" s="1" customFormat="1" x14ac:dyDescent="0.25">
      <c r="A3274" s="1" t="s">
        <v>282</v>
      </c>
      <c r="B3274" s="1">
        <v>3.05</v>
      </c>
      <c r="C3274" s="1">
        <v>4.57</v>
      </c>
      <c r="N3274" s="1" t="s">
        <v>150</v>
      </c>
      <c r="Q3274" s="1">
        <v>1.1499999999999999</v>
      </c>
      <c r="R3274" s="1">
        <v>16.15922818125</v>
      </c>
      <c r="S3274" s="1">
        <v>0.99223330937500009</v>
      </c>
    </row>
    <row r="3275" spans="1:19" s="1" customFormat="1" x14ac:dyDescent="0.25">
      <c r="A3275" s="1" t="s">
        <v>282</v>
      </c>
      <c r="B3275" s="1">
        <v>4.57</v>
      </c>
      <c r="C3275" s="1">
        <v>6.1</v>
      </c>
      <c r="N3275" s="1" t="s">
        <v>150</v>
      </c>
      <c r="Q3275" s="1">
        <v>0.12</v>
      </c>
      <c r="R3275" s="1">
        <v>12.75728540625</v>
      </c>
      <c r="S3275" s="1">
        <v>0</v>
      </c>
    </row>
    <row r="3276" spans="1:19" s="1" customFormat="1" x14ac:dyDescent="0.25">
      <c r="A3276" s="1" t="s">
        <v>282</v>
      </c>
      <c r="B3276" s="1">
        <v>6.1</v>
      </c>
      <c r="C3276" s="1">
        <v>9.14</v>
      </c>
      <c r="N3276" s="1" t="s">
        <v>150</v>
      </c>
      <c r="Q3276" s="1">
        <v>0.1</v>
      </c>
      <c r="R3276" s="1">
        <v>0.85048569375000005</v>
      </c>
      <c r="S3276" s="1">
        <v>0</v>
      </c>
    </row>
    <row r="3277" spans="1:19" s="1" customFormat="1" x14ac:dyDescent="0.25">
      <c r="A3277" s="1" t="s">
        <v>282</v>
      </c>
      <c r="B3277" s="1">
        <v>9.14</v>
      </c>
      <c r="C3277" s="1">
        <v>12.19</v>
      </c>
      <c r="N3277" s="1" t="s">
        <v>150</v>
      </c>
      <c r="Q3277" s="1">
        <v>0.12</v>
      </c>
      <c r="R3277" s="1">
        <v>1.9844666187500002</v>
      </c>
      <c r="S3277" s="1">
        <v>0</v>
      </c>
    </row>
    <row r="3278" spans="1:19" s="1" customFormat="1" x14ac:dyDescent="0.25">
      <c r="A3278" s="1" t="s">
        <v>282</v>
      </c>
      <c r="B3278" s="1">
        <v>12.19</v>
      </c>
      <c r="C3278" s="1">
        <v>13.72</v>
      </c>
      <c r="N3278" s="1" t="s">
        <v>150</v>
      </c>
      <c r="Q3278" s="1">
        <v>0.62</v>
      </c>
      <c r="R3278" s="1">
        <v>3.9689332375000004</v>
      </c>
      <c r="S3278" s="1">
        <v>0</v>
      </c>
    </row>
    <row r="3279" spans="1:19" s="1" customFormat="1" x14ac:dyDescent="0.25">
      <c r="A3279" s="1" t="s">
        <v>282</v>
      </c>
      <c r="B3279" s="1">
        <v>13.72</v>
      </c>
      <c r="C3279" s="1">
        <v>15.24</v>
      </c>
      <c r="N3279" s="1" t="s">
        <v>150</v>
      </c>
      <c r="Q3279" s="1">
        <v>0.11</v>
      </c>
      <c r="R3279" s="1">
        <v>5.3864093937500002</v>
      </c>
      <c r="S3279" s="1">
        <v>0</v>
      </c>
    </row>
    <row r="3280" spans="1:19" s="1" customFormat="1" x14ac:dyDescent="0.25">
      <c r="A3280" s="1" t="s">
        <v>282</v>
      </c>
      <c r="B3280" s="1">
        <v>15.24</v>
      </c>
      <c r="C3280" s="1">
        <v>16.760000000000002</v>
      </c>
      <c r="N3280" s="1" t="s">
        <v>150</v>
      </c>
      <c r="Q3280" s="1">
        <v>0.17</v>
      </c>
      <c r="R3280" s="1">
        <v>5.6699046250000009</v>
      </c>
      <c r="S3280" s="1">
        <v>0</v>
      </c>
    </row>
    <row r="3281" spans="1:19" s="1" customFormat="1" x14ac:dyDescent="0.25">
      <c r="A3281" s="1" t="s">
        <v>282</v>
      </c>
      <c r="B3281" s="1">
        <v>16.760000000000002</v>
      </c>
      <c r="C3281" s="1">
        <v>18.29</v>
      </c>
      <c r="N3281" s="1" t="s">
        <v>150</v>
      </c>
      <c r="Q3281" s="1">
        <v>0.1</v>
      </c>
      <c r="R3281" s="1">
        <v>3.4019427750000002</v>
      </c>
      <c r="S3281" s="1">
        <v>0</v>
      </c>
    </row>
    <row r="3282" spans="1:19" s="1" customFormat="1" x14ac:dyDescent="0.25">
      <c r="A3282" s="1" t="s">
        <v>282</v>
      </c>
      <c r="B3282" s="1">
        <v>18.29</v>
      </c>
      <c r="C3282" s="1">
        <v>21.34</v>
      </c>
      <c r="N3282" s="1" t="s">
        <v>150</v>
      </c>
      <c r="Q3282" s="1">
        <v>0.1</v>
      </c>
      <c r="R3282" s="1">
        <v>0</v>
      </c>
      <c r="S3282" s="1">
        <v>0</v>
      </c>
    </row>
    <row r="3283" spans="1:19" s="1" customFormat="1" x14ac:dyDescent="0.25">
      <c r="A3283" s="1" t="s">
        <v>282</v>
      </c>
      <c r="B3283" s="1">
        <v>21.34</v>
      </c>
      <c r="C3283" s="1">
        <v>24.38</v>
      </c>
      <c r="N3283" s="1" t="s">
        <v>150</v>
      </c>
      <c r="Q3283" s="1">
        <v>0.17</v>
      </c>
      <c r="R3283" s="1">
        <v>0</v>
      </c>
      <c r="S3283" s="1">
        <v>0</v>
      </c>
    </row>
    <row r="3284" spans="1:19" s="1" customFormat="1" x14ac:dyDescent="0.25">
      <c r="A3284" s="1" t="s">
        <v>282</v>
      </c>
      <c r="B3284" s="1">
        <v>24.38</v>
      </c>
      <c r="C3284" s="1">
        <v>25.91</v>
      </c>
      <c r="N3284" s="1" t="s">
        <v>150</v>
      </c>
      <c r="Q3284" s="1">
        <v>0.12</v>
      </c>
      <c r="R3284" s="1">
        <v>0</v>
      </c>
      <c r="S3284" s="1">
        <v>0</v>
      </c>
    </row>
    <row r="3285" spans="1:19" s="1" customFormat="1" x14ac:dyDescent="0.25">
      <c r="A3285" s="1" t="s">
        <v>282</v>
      </c>
      <c r="B3285" s="1">
        <v>25.91</v>
      </c>
      <c r="C3285" s="1">
        <v>27.43</v>
      </c>
      <c r="N3285" s="1" t="s">
        <v>150</v>
      </c>
      <c r="Q3285" s="1">
        <v>0.1</v>
      </c>
      <c r="R3285" s="1">
        <v>0</v>
      </c>
      <c r="S3285" s="1">
        <v>0</v>
      </c>
    </row>
    <row r="3286" spans="1:19" s="1" customFormat="1" x14ac:dyDescent="0.25">
      <c r="A3286" s="1" t="s">
        <v>282</v>
      </c>
      <c r="B3286" s="1">
        <v>27.43</v>
      </c>
      <c r="C3286" s="1">
        <v>30.48</v>
      </c>
      <c r="N3286" s="1" t="s">
        <v>150</v>
      </c>
      <c r="Q3286" s="1">
        <v>0.11</v>
      </c>
      <c r="R3286" s="1">
        <v>0</v>
      </c>
      <c r="S3286" s="1">
        <v>0</v>
      </c>
    </row>
    <row r="3287" spans="1:19" s="1" customFormat="1" x14ac:dyDescent="0.25">
      <c r="A3287" s="1" t="s">
        <v>282</v>
      </c>
      <c r="B3287" s="1">
        <v>30.48</v>
      </c>
      <c r="C3287" s="1">
        <v>32.92</v>
      </c>
      <c r="N3287" s="1" t="s">
        <v>150</v>
      </c>
      <c r="Q3287" s="1">
        <v>0.04</v>
      </c>
      <c r="R3287" s="1">
        <v>2.2679618500000003</v>
      </c>
      <c r="S3287" s="1">
        <v>0</v>
      </c>
    </row>
    <row r="3288" spans="1:19" s="1" customFormat="1" x14ac:dyDescent="0.25">
      <c r="A3288" s="1" t="s">
        <v>283</v>
      </c>
      <c r="B3288" s="1">
        <v>0</v>
      </c>
      <c r="C3288" s="1">
        <v>3.66</v>
      </c>
      <c r="N3288" s="1" t="s">
        <v>150</v>
      </c>
      <c r="Q3288" s="1">
        <v>0.06</v>
      </c>
      <c r="R3288" s="1">
        <v>0</v>
      </c>
      <c r="S3288" s="1">
        <v>0</v>
      </c>
    </row>
    <row r="3289" spans="1:19" s="1" customFormat="1" x14ac:dyDescent="0.25">
      <c r="A3289" s="1" t="s">
        <v>283</v>
      </c>
      <c r="B3289" s="1">
        <v>3.66</v>
      </c>
      <c r="C3289" s="1">
        <v>7.32</v>
      </c>
      <c r="N3289" s="1" t="s">
        <v>150</v>
      </c>
      <c r="Q3289" s="1">
        <v>0.06</v>
      </c>
      <c r="R3289" s="1">
        <v>0</v>
      </c>
      <c r="S3289" s="1">
        <v>0</v>
      </c>
    </row>
    <row r="3290" spans="1:19" s="1" customFormat="1" x14ac:dyDescent="0.25">
      <c r="A3290" s="1" t="s">
        <v>283</v>
      </c>
      <c r="B3290" s="1">
        <v>7.32</v>
      </c>
      <c r="C3290" s="1">
        <v>10.97</v>
      </c>
      <c r="N3290" s="1" t="s">
        <v>150</v>
      </c>
      <c r="Q3290" s="1">
        <v>0.02</v>
      </c>
      <c r="R3290" s="1">
        <v>0</v>
      </c>
      <c r="S3290" s="1">
        <v>0</v>
      </c>
    </row>
    <row r="3291" spans="1:19" s="1" customFormat="1" x14ac:dyDescent="0.25">
      <c r="A3291" s="1" t="s">
        <v>283</v>
      </c>
      <c r="B3291" s="1">
        <v>10.97</v>
      </c>
      <c r="C3291" s="1">
        <v>14.63</v>
      </c>
      <c r="N3291" s="1" t="s">
        <v>150</v>
      </c>
      <c r="Q3291" s="1">
        <v>0.06</v>
      </c>
      <c r="R3291" s="1">
        <v>0</v>
      </c>
      <c r="S3291" s="1">
        <v>0</v>
      </c>
    </row>
    <row r="3292" spans="1:19" s="1" customFormat="1" x14ac:dyDescent="0.25">
      <c r="A3292" s="1" t="s">
        <v>283</v>
      </c>
      <c r="B3292" s="1">
        <v>14.63</v>
      </c>
      <c r="C3292" s="1">
        <v>17.68</v>
      </c>
      <c r="N3292" s="1" t="s">
        <v>150</v>
      </c>
      <c r="Q3292" s="1">
        <v>0.06</v>
      </c>
      <c r="R3292" s="1">
        <v>0</v>
      </c>
      <c r="S3292" s="1">
        <v>0</v>
      </c>
    </row>
    <row r="3293" spans="1:19" s="1" customFormat="1" x14ac:dyDescent="0.25">
      <c r="A3293" s="1" t="s">
        <v>283</v>
      </c>
      <c r="B3293" s="1">
        <v>17.68</v>
      </c>
      <c r="C3293" s="1">
        <v>20.12</v>
      </c>
      <c r="N3293" s="1" t="s">
        <v>150</v>
      </c>
      <c r="Q3293" s="1">
        <v>0.08</v>
      </c>
      <c r="R3293" s="1">
        <v>0</v>
      </c>
      <c r="S3293" s="1">
        <v>0</v>
      </c>
    </row>
    <row r="3294" spans="1:19" s="1" customFormat="1" x14ac:dyDescent="0.25">
      <c r="A3294" s="1" t="s">
        <v>283</v>
      </c>
      <c r="B3294" s="1">
        <v>20.12</v>
      </c>
      <c r="C3294" s="1">
        <v>23.16</v>
      </c>
      <c r="N3294" s="1" t="s">
        <v>150</v>
      </c>
      <c r="Q3294" s="1">
        <v>0.28999999999999998</v>
      </c>
      <c r="R3294" s="1">
        <v>0</v>
      </c>
      <c r="S3294" s="1">
        <v>0</v>
      </c>
    </row>
    <row r="3295" spans="1:19" s="1" customFormat="1" x14ac:dyDescent="0.25">
      <c r="A3295" s="1" t="s">
        <v>283</v>
      </c>
      <c r="B3295" s="1">
        <v>23.16</v>
      </c>
      <c r="C3295" s="1">
        <v>26.21</v>
      </c>
      <c r="N3295" s="1" t="s">
        <v>150</v>
      </c>
      <c r="Q3295" s="1">
        <v>0.14000000000000001</v>
      </c>
      <c r="R3295" s="1">
        <v>1.4174761562500002</v>
      </c>
      <c r="S3295" s="1">
        <v>0</v>
      </c>
    </row>
    <row r="3296" spans="1:19" s="1" customFormat="1" x14ac:dyDescent="0.25">
      <c r="A3296" s="1" t="s">
        <v>283</v>
      </c>
      <c r="B3296" s="1">
        <v>26.21</v>
      </c>
      <c r="C3296" s="1">
        <v>29.26</v>
      </c>
      <c r="N3296" s="1" t="s">
        <v>150</v>
      </c>
      <c r="Q3296" s="1">
        <v>0.36</v>
      </c>
      <c r="R3296" s="1">
        <v>1.4174761562500002</v>
      </c>
      <c r="S3296" s="1">
        <v>0</v>
      </c>
    </row>
    <row r="3297" spans="1:19" s="1" customFormat="1" x14ac:dyDescent="0.25">
      <c r="A3297" s="1" t="s">
        <v>283</v>
      </c>
      <c r="B3297" s="1">
        <v>29.26</v>
      </c>
      <c r="C3297" s="1">
        <v>32</v>
      </c>
      <c r="N3297" s="1" t="s">
        <v>150</v>
      </c>
      <c r="Q3297" s="1">
        <v>0.3</v>
      </c>
      <c r="R3297" s="1">
        <v>16.442723412500001</v>
      </c>
      <c r="S3297" s="1">
        <v>0</v>
      </c>
    </row>
    <row r="3298" spans="1:19" s="1" customFormat="1" x14ac:dyDescent="0.25">
      <c r="A3298" s="1" t="s">
        <v>283</v>
      </c>
      <c r="B3298" s="1">
        <v>32</v>
      </c>
      <c r="C3298" s="1">
        <v>34.75</v>
      </c>
      <c r="N3298" s="1" t="s">
        <v>150</v>
      </c>
      <c r="Q3298" s="1">
        <v>0.3</v>
      </c>
      <c r="R3298" s="1">
        <v>0</v>
      </c>
      <c r="S3298" s="1">
        <v>0</v>
      </c>
    </row>
    <row r="3299" spans="1:19" s="1" customFormat="1" x14ac:dyDescent="0.25">
      <c r="A3299" s="1" t="s">
        <v>283</v>
      </c>
      <c r="B3299" s="1">
        <v>34.75</v>
      </c>
      <c r="C3299" s="1">
        <v>36.880000000000003</v>
      </c>
      <c r="N3299" s="1" t="s">
        <v>153</v>
      </c>
      <c r="Q3299" s="1">
        <v>0.56000000000000005</v>
      </c>
      <c r="R3299" s="1">
        <v>5.3864093937500002</v>
      </c>
      <c r="S3299" s="1">
        <v>0</v>
      </c>
    </row>
    <row r="3300" spans="1:19" s="1" customFormat="1" x14ac:dyDescent="0.25">
      <c r="A3300" s="1" t="s">
        <v>283</v>
      </c>
      <c r="B3300" s="1">
        <v>36.880000000000003</v>
      </c>
      <c r="C3300" s="1">
        <v>39.619999999999997</v>
      </c>
      <c r="N3300" s="1" t="s">
        <v>153</v>
      </c>
      <c r="Q3300" s="1">
        <v>0.56000000000000005</v>
      </c>
      <c r="R3300" s="1">
        <v>1.9844666187500002</v>
      </c>
      <c r="S3300" s="1">
        <v>0</v>
      </c>
    </row>
    <row r="3301" spans="1:19" s="1" customFormat="1" x14ac:dyDescent="0.25">
      <c r="A3301" s="1" t="s">
        <v>283</v>
      </c>
      <c r="B3301" s="1">
        <v>39.619999999999997</v>
      </c>
      <c r="C3301" s="1">
        <v>42.67</v>
      </c>
      <c r="N3301" s="1" t="s">
        <v>153</v>
      </c>
      <c r="Q3301" s="1">
        <v>0.3</v>
      </c>
      <c r="R3301" s="1">
        <v>0</v>
      </c>
      <c r="S3301" s="1">
        <v>0</v>
      </c>
    </row>
    <row r="3302" spans="1:19" s="1" customFormat="1" x14ac:dyDescent="0.25">
      <c r="A3302" s="1" t="s">
        <v>283</v>
      </c>
      <c r="B3302" s="1">
        <v>42.67</v>
      </c>
      <c r="C3302" s="1">
        <v>43.28</v>
      </c>
      <c r="N3302" s="1" t="s">
        <v>153</v>
      </c>
      <c r="Q3302" s="1">
        <v>2.92</v>
      </c>
      <c r="R3302" s="1">
        <v>89.01750261250001</v>
      </c>
      <c r="S3302" s="1">
        <v>0.42524284687500002</v>
      </c>
    </row>
    <row r="3303" spans="1:19" s="1" customFormat="1" x14ac:dyDescent="0.25">
      <c r="A3303" s="1" t="s">
        <v>283</v>
      </c>
      <c r="B3303" s="1">
        <v>43.28</v>
      </c>
      <c r="C3303" s="1">
        <v>46.94</v>
      </c>
      <c r="N3303" s="1" t="s">
        <v>55</v>
      </c>
      <c r="Q3303" s="1">
        <v>0.2</v>
      </c>
      <c r="R3303" s="1">
        <v>1.7009713875000001</v>
      </c>
      <c r="S3303" s="1">
        <v>0</v>
      </c>
    </row>
    <row r="3304" spans="1:19" s="1" customFormat="1" x14ac:dyDescent="0.25">
      <c r="A3304" s="1" t="s">
        <v>283</v>
      </c>
      <c r="B3304" s="1">
        <v>46.94</v>
      </c>
      <c r="C3304" s="1">
        <v>50.29</v>
      </c>
      <c r="N3304" s="1" t="s">
        <v>55</v>
      </c>
      <c r="Q3304" s="1">
        <v>0.12</v>
      </c>
      <c r="R3304" s="1">
        <v>0</v>
      </c>
      <c r="S3304" s="1">
        <v>0</v>
      </c>
    </row>
    <row r="3305" spans="1:19" s="1" customFormat="1" x14ac:dyDescent="0.25">
      <c r="A3305" s="1" t="s">
        <v>283</v>
      </c>
      <c r="B3305" s="1">
        <v>50.29</v>
      </c>
      <c r="C3305" s="1">
        <v>51.82</v>
      </c>
      <c r="N3305" s="1" t="s">
        <v>55</v>
      </c>
      <c r="Q3305" s="1">
        <v>0.12</v>
      </c>
      <c r="R3305" s="1">
        <v>0.85048569375000005</v>
      </c>
      <c r="S3305" s="1">
        <v>0</v>
      </c>
    </row>
    <row r="3306" spans="1:19" s="1" customFormat="1" x14ac:dyDescent="0.25">
      <c r="A3306" s="1" t="s">
        <v>283</v>
      </c>
      <c r="B3306" s="1">
        <v>51.82</v>
      </c>
      <c r="C3306" s="1">
        <v>54.86</v>
      </c>
      <c r="N3306" s="1" t="s">
        <v>55</v>
      </c>
      <c r="Q3306" s="1">
        <v>0.14000000000000001</v>
      </c>
      <c r="R3306" s="1">
        <v>8.7883521687500004</v>
      </c>
      <c r="S3306" s="1">
        <v>0</v>
      </c>
    </row>
    <row r="3307" spans="1:19" s="1" customFormat="1" x14ac:dyDescent="0.25">
      <c r="A3307" s="1" t="s">
        <v>284</v>
      </c>
      <c r="B3307" s="1">
        <v>0</v>
      </c>
      <c r="C3307" s="1">
        <v>3.05</v>
      </c>
      <c r="N3307" s="1" t="s">
        <v>150</v>
      </c>
      <c r="Q3307" s="1">
        <v>0.16</v>
      </c>
      <c r="R3307" s="1">
        <v>2.5514570812500001</v>
      </c>
      <c r="S3307" s="1">
        <v>0.22679618500000001</v>
      </c>
    </row>
    <row r="3308" spans="1:19" s="1" customFormat="1" x14ac:dyDescent="0.25">
      <c r="A3308" s="1" t="s">
        <v>284</v>
      </c>
      <c r="B3308" s="1">
        <v>3.05</v>
      </c>
      <c r="C3308" s="1">
        <v>6.1</v>
      </c>
      <c r="N3308" s="1" t="s">
        <v>150</v>
      </c>
      <c r="Q3308" s="1">
        <v>0.06</v>
      </c>
      <c r="R3308" s="1">
        <v>1.4174761562500002</v>
      </c>
      <c r="S3308" s="1">
        <v>0.28349523125000003</v>
      </c>
    </row>
    <row r="3309" spans="1:19" s="1" customFormat="1" x14ac:dyDescent="0.25">
      <c r="A3309" s="1" t="s">
        <v>284</v>
      </c>
      <c r="B3309" s="1">
        <v>6.1</v>
      </c>
      <c r="C3309" s="1">
        <v>9.14</v>
      </c>
      <c r="N3309" s="1" t="s">
        <v>150</v>
      </c>
      <c r="Q3309" s="1">
        <v>0.06</v>
      </c>
      <c r="R3309" s="1">
        <v>0</v>
      </c>
      <c r="S3309" s="1">
        <v>0</v>
      </c>
    </row>
    <row r="3310" spans="1:19" s="1" customFormat="1" x14ac:dyDescent="0.25">
      <c r="A3310" s="1" t="s">
        <v>284</v>
      </c>
      <c r="B3310" s="1">
        <v>9.14</v>
      </c>
      <c r="C3310" s="1">
        <v>12.19</v>
      </c>
      <c r="N3310" s="1" t="s">
        <v>150</v>
      </c>
      <c r="Q3310" s="1">
        <v>0.06</v>
      </c>
      <c r="R3310" s="1">
        <v>0.56699046250000007</v>
      </c>
      <c r="S3310" s="1">
        <v>0</v>
      </c>
    </row>
    <row r="3311" spans="1:19" s="1" customFormat="1" x14ac:dyDescent="0.25">
      <c r="A3311" s="1" t="s">
        <v>284</v>
      </c>
      <c r="B3311" s="1">
        <v>12.19</v>
      </c>
      <c r="C3311" s="1">
        <v>15.24</v>
      </c>
      <c r="N3311" s="1" t="s">
        <v>150</v>
      </c>
      <c r="Q3311" s="1">
        <v>0.12</v>
      </c>
      <c r="R3311" s="1">
        <v>0.28349523125000003</v>
      </c>
      <c r="S3311" s="1">
        <v>0.28349523125000003</v>
      </c>
    </row>
    <row r="3312" spans="1:19" s="1" customFormat="1" x14ac:dyDescent="0.25">
      <c r="A3312" s="1" t="s">
        <v>284</v>
      </c>
      <c r="B3312" s="1">
        <v>15.24</v>
      </c>
      <c r="C3312" s="1">
        <v>18.29</v>
      </c>
      <c r="N3312" s="1" t="s">
        <v>150</v>
      </c>
      <c r="Q3312" s="1">
        <v>0.06</v>
      </c>
      <c r="R3312" s="1">
        <v>0.28349523125000003</v>
      </c>
      <c r="S3312" s="1">
        <v>0</v>
      </c>
    </row>
    <row r="3313" spans="1:19" s="1" customFormat="1" x14ac:dyDescent="0.25">
      <c r="A3313" s="1" t="s">
        <v>284</v>
      </c>
      <c r="B3313" s="1">
        <v>18.29</v>
      </c>
      <c r="C3313" s="1">
        <v>20.12</v>
      </c>
      <c r="N3313" s="1" t="s">
        <v>150</v>
      </c>
      <c r="Q3313" s="1">
        <v>0.02</v>
      </c>
      <c r="R3313" s="1">
        <v>0</v>
      </c>
      <c r="S3313" s="1">
        <v>0</v>
      </c>
    </row>
    <row r="3314" spans="1:19" s="1" customFormat="1" x14ac:dyDescent="0.25">
      <c r="A3314" s="1" t="s">
        <v>284</v>
      </c>
      <c r="B3314" s="1">
        <v>20.12</v>
      </c>
      <c r="C3314" s="1">
        <v>23.47</v>
      </c>
      <c r="N3314" s="1" t="s">
        <v>150</v>
      </c>
      <c r="Q3314" s="1">
        <v>0.4</v>
      </c>
      <c r="R3314" s="1">
        <v>0.56699046250000007</v>
      </c>
      <c r="S3314" s="1">
        <v>0.14174761562500002</v>
      </c>
    </row>
    <row r="3315" spans="1:19" s="1" customFormat="1" x14ac:dyDescent="0.25">
      <c r="A3315" s="1" t="s">
        <v>284</v>
      </c>
      <c r="B3315" s="1">
        <v>23.47</v>
      </c>
      <c r="C3315" s="1">
        <v>26.52</v>
      </c>
      <c r="N3315" s="1" t="s">
        <v>150</v>
      </c>
      <c r="Q3315" s="1">
        <v>0.24</v>
      </c>
      <c r="R3315" s="1">
        <v>3.9689332375000004</v>
      </c>
      <c r="S3315" s="1">
        <v>0</v>
      </c>
    </row>
    <row r="3316" spans="1:19" s="1" customFormat="1" x14ac:dyDescent="0.25">
      <c r="A3316" s="1" t="s">
        <v>284</v>
      </c>
      <c r="B3316" s="1">
        <v>26.52</v>
      </c>
      <c r="C3316" s="1">
        <v>29.87</v>
      </c>
      <c r="N3316" s="1" t="s">
        <v>150</v>
      </c>
      <c r="Q3316" s="1">
        <v>0.08</v>
      </c>
      <c r="R3316" s="1">
        <v>0</v>
      </c>
      <c r="S3316" s="1">
        <v>0</v>
      </c>
    </row>
    <row r="3317" spans="1:19" s="1" customFormat="1" x14ac:dyDescent="0.25">
      <c r="A3317" s="1" t="s">
        <v>284</v>
      </c>
      <c r="B3317" s="1">
        <v>29.87</v>
      </c>
      <c r="C3317" s="1">
        <v>32.31</v>
      </c>
      <c r="N3317" s="1" t="s">
        <v>150</v>
      </c>
      <c r="Q3317" s="1">
        <v>0.08</v>
      </c>
      <c r="R3317" s="1">
        <v>4.8194189312500004</v>
      </c>
      <c r="S3317" s="1">
        <v>0</v>
      </c>
    </row>
    <row r="3318" spans="1:19" s="1" customFormat="1" x14ac:dyDescent="0.25">
      <c r="A3318" s="1" t="s">
        <v>284</v>
      </c>
      <c r="B3318" s="1">
        <v>32.31</v>
      </c>
      <c r="C3318" s="1">
        <v>35.36</v>
      </c>
      <c r="N3318" s="1" t="s">
        <v>150</v>
      </c>
      <c r="Q3318" s="1">
        <v>0.14000000000000001</v>
      </c>
      <c r="R3318" s="1">
        <v>3.6854380062500001</v>
      </c>
      <c r="S3318" s="1">
        <v>0</v>
      </c>
    </row>
    <row r="3319" spans="1:19" s="1" customFormat="1" x14ac:dyDescent="0.25">
      <c r="A3319" s="1" t="s">
        <v>284</v>
      </c>
      <c r="B3319" s="1">
        <v>35.36</v>
      </c>
      <c r="C3319" s="1">
        <v>38.4</v>
      </c>
      <c r="N3319" s="1" t="s">
        <v>150</v>
      </c>
      <c r="Q3319" s="1">
        <v>0.04</v>
      </c>
      <c r="R3319" s="1">
        <v>5.6699046250000009</v>
      </c>
      <c r="S3319" s="1">
        <v>0.17009713875000002</v>
      </c>
    </row>
    <row r="3320" spans="1:19" s="1" customFormat="1" x14ac:dyDescent="0.25">
      <c r="A3320" s="1" t="s">
        <v>284</v>
      </c>
      <c r="B3320" s="1">
        <v>38.4</v>
      </c>
      <c r="C3320" s="1">
        <v>40.840000000000003</v>
      </c>
      <c r="N3320" s="1" t="s">
        <v>153</v>
      </c>
      <c r="Q3320" s="1">
        <v>0.7</v>
      </c>
      <c r="R3320" s="1">
        <v>5.6699046250000009</v>
      </c>
      <c r="S3320" s="1">
        <v>0.65203903187500001</v>
      </c>
    </row>
    <row r="3321" spans="1:19" s="1" customFormat="1" x14ac:dyDescent="0.25">
      <c r="A3321" s="1" t="s">
        <v>285</v>
      </c>
      <c r="B3321" s="1">
        <v>4.57</v>
      </c>
      <c r="C3321" s="1">
        <v>9.14</v>
      </c>
      <c r="N3321" s="1" t="s">
        <v>150</v>
      </c>
      <c r="Q3321" s="1">
        <v>0.38</v>
      </c>
      <c r="R3321" s="1">
        <v>0</v>
      </c>
      <c r="S3321" s="1">
        <v>0</v>
      </c>
    </row>
    <row r="3322" spans="1:19" s="1" customFormat="1" x14ac:dyDescent="0.25">
      <c r="A3322" s="1" t="s">
        <v>285</v>
      </c>
      <c r="B3322" s="1">
        <v>9.14</v>
      </c>
      <c r="C3322" s="1">
        <v>12.19</v>
      </c>
      <c r="N3322" s="1" t="s">
        <v>150</v>
      </c>
      <c r="Q3322" s="1">
        <v>0.1</v>
      </c>
      <c r="R3322" s="1">
        <v>0</v>
      </c>
      <c r="S3322" s="1">
        <v>0</v>
      </c>
    </row>
    <row r="3323" spans="1:19" s="1" customFormat="1" x14ac:dyDescent="0.25">
      <c r="A3323" s="1" t="s">
        <v>285</v>
      </c>
      <c r="B3323" s="1">
        <v>12.19</v>
      </c>
      <c r="C3323" s="1">
        <v>13.72</v>
      </c>
      <c r="N3323" s="1" t="s">
        <v>150</v>
      </c>
      <c r="Q3323" s="1">
        <v>0.1</v>
      </c>
      <c r="R3323" s="1">
        <v>0</v>
      </c>
      <c r="S3323" s="1">
        <v>0</v>
      </c>
    </row>
    <row r="3324" spans="1:19" s="1" customFormat="1" x14ac:dyDescent="0.25">
      <c r="A3324" s="1" t="s">
        <v>285</v>
      </c>
      <c r="B3324" s="1">
        <v>13.72</v>
      </c>
      <c r="C3324" s="1">
        <v>16.760000000000002</v>
      </c>
      <c r="N3324" s="1" t="s">
        <v>150</v>
      </c>
      <c r="Q3324" s="1">
        <v>0.18</v>
      </c>
      <c r="R3324" s="1">
        <v>6.8038855500000004</v>
      </c>
      <c r="S3324" s="1">
        <v>0.25514570812499998</v>
      </c>
    </row>
    <row r="3325" spans="1:19" s="1" customFormat="1" x14ac:dyDescent="0.25">
      <c r="A3325" s="1" t="s">
        <v>285</v>
      </c>
      <c r="B3325" s="1">
        <v>16.760000000000002</v>
      </c>
      <c r="C3325" s="1">
        <v>19.809999999999999</v>
      </c>
      <c r="N3325" s="1" t="s">
        <v>150</v>
      </c>
      <c r="Q3325" s="1">
        <v>0.16</v>
      </c>
      <c r="R3325" s="1">
        <v>1.9844666187500002</v>
      </c>
      <c r="S3325" s="1">
        <v>0</v>
      </c>
    </row>
    <row r="3326" spans="1:19" s="1" customFormat="1" x14ac:dyDescent="0.25">
      <c r="A3326" s="1" t="s">
        <v>285</v>
      </c>
      <c r="B3326" s="1">
        <v>19.809999999999999</v>
      </c>
      <c r="C3326" s="1">
        <v>22.86</v>
      </c>
      <c r="N3326" s="1" t="s">
        <v>150</v>
      </c>
      <c r="Q3326" s="1">
        <v>0.26</v>
      </c>
      <c r="R3326" s="1">
        <v>8.7883521687500004</v>
      </c>
      <c r="S3326" s="1">
        <v>0</v>
      </c>
    </row>
    <row r="3327" spans="1:19" s="1" customFormat="1" x14ac:dyDescent="0.25">
      <c r="A3327" s="1" t="s">
        <v>285</v>
      </c>
      <c r="B3327" s="1">
        <v>22.86</v>
      </c>
      <c r="C3327" s="1">
        <v>24.69</v>
      </c>
      <c r="N3327" s="1" t="s">
        <v>153</v>
      </c>
      <c r="Q3327" s="1">
        <v>1.04</v>
      </c>
      <c r="R3327" s="1">
        <v>9.6388378625000009</v>
      </c>
      <c r="S3327" s="1">
        <v>0.65203903187500001</v>
      </c>
    </row>
    <row r="3328" spans="1:19" s="1" customFormat="1" x14ac:dyDescent="0.25">
      <c r="A3328" s="1" t="s">
        <v>285</v>
      </c>
      <c r="B3328" s="1">
        <v>24.69</v>
      </c>
      <c r="C3328" s="1">
        <v>26.52</v>
      </c>
      <c r="N3328" s="1" t="s">
        <v>153</v>
      </c>
      <c r="Q3328" s="1">
        <v>2</v>
      </c>
      <c r="R3328" s="1">
        <v>1.4174761562500002</v>
      </c>
      <c r="S3328" s="1">
        <v>0.25514570812499998</v>
      </c>
    </row>
    <row r="3329" spans="1:19" s="1" customFormat="1" x14ac:dyDescent="0.25">
      <c r="A3329" s="1" t="s">
        <v>285</v>
      </c>
      <c r="B3329" s="1">
        <v>26.52</v>
      </c>
      <c r="C3329" s="1">
        <v>28.35</v>
      </c>
      <c r="N3329" s="1" t="s">
        <v>153</v>
      </c>
      <c r="Q3329" s="1">
        <v>1.32</v>
      </c>
      <c r="R3329" s="1">
        <v>8.2213617062500006</v>
      </c>
      <c r="S3329" s="1">
        <v>0.56699046250000007</v>
      </c>
    </row>
    <row r="3330" spans="1:19" s="1" customFormat="1" x14ac:dyDescent="0.25">
      <c r="A3330" s="1" t="s">
        <v>285</v>
      </c>
      <c r="B3330" s="1">
        <v>28.35</v>
      </c>
      <c r="C3330" s="1">
        <v>30.18</v>
      </c>
      <c r="N3330" s="1" t="s">
        <v>153</v>
      </c>
      <c r="Q3330" s="1">
        <v>2</v>
      </c>
      <c r="R3330" s="1">
        <v>31.751465900000003</v>
      </c>
      <c r="S3330" s="1">
        <v>0.42524284687500002</v>
      </c>
    </row>
    <row r="3331" spans="1:19" s="1" customFormat="1" x14ac:dyDescent="0.25">
      <c r="A3331" s="1" t="s">
        <v>285</v>
      </c>
      <c r="B3331" s="1">
        <v>30.18</v>
      </c>
      <c r="C3331" s="1">
        <v>32</v>
      </c>
      <c r="N3331" s="1" t="s">
        <v>153</v>
      </c>
      <c r="Q3331" s="1">
        <v>1.7</v>
      </c>
      <c r="R3331" s="1">
        <v>14.458256793750001</v>
      </c>
      <c r="S3331" s="1">
        <v>0.59533998562500001</v>
      </c>
    </row>
    <row r="3332" spans="1:19" s="1" customFormat="1" x14ac:dyDescent="0.25">
      <c r="A3332" s="1" t="s">
        <v>285</v>
      </c>
      <c r="B3332" s="1">
        <v>32</v>
      </c>
      <c r="C3332" s="1">
        <v>33.53</v>
      </c>
      <c r="N3332" s="1" t="s">
        <v>153</v>
      </c>
      <c r="Q3332" s="1">
        <v>2.9</v>
      </c>
      <c r="R3332" s="1">
        <v>17.860199568750001</v>
      </c>
      <c r="S3332" s="1">
        <v>0.56699046250000007</v>
      </c>
    </row>
    <row r="3333" spans="1:19" s="1" customFormat="1" x14ac:dyDescent="0.25">
      <c r="A3333" s="1" t="s">
        <v>285</v>
      </c>
      <c r="B3333" s="1">
        <v>33.53</v>
      </c>
      <c r="C3333" s="1">
        <v>35.049999999999997</v>
      </c>
      <c r="N3333" s="1" t="s">
        <v>153</v>
      </c>
      <c r="Q3333" s="1">
        <v>1.24</v>
      </c>
      <c r="R3333" s="1">
        <v>9.6388378625000009</v>
      </c>
      <c r="S3333" s="1">
        <v>0.19844666187500001</v>
      </c>
    </row>
    <row r="3334" spans="1:19" s="1" customFormat="1" x14ac:dyDescent="0.25">
      <c r="A3334" s="1" t="s">
        <v>285</v>
      </c>
      <c r="B3334" s="1">
        <v>35.049999999999997</v>
      </c>
      <c r="C3334" s="1">
        <v>38.1</v>
      </c>
      <c r="N3334" s="1" t="s">
        <v>153</v>
      </c>
      <c r="Q3334" s="1">
        <v>2.2000000000000002</v>
      </c>
      <c r="R3334" s="1">
        <v>18.143694800000002</v>
      </c>
      <c r="S3334" s="1">
        <v>1.0205828324999999</v>
      </c>
    </row>
    <row r="3335" spans="1:19" s="1" customFormat="1" x14ac:dyDescent="0.25">
      <c r="A3335" s="1" t="s">
        <v>285</v>
      </c>
      <c r="B3335" s="1">
        <v>38.1</v>
      </c>
      <c r="C3335" s="1">
        <v>41.15</v>
      </c>
      <c r="N3335" s="1" t="s">
        <v>153</v>
      </c>
      <c r="Q3335" s="1">
        <v>2</v>
      </c>
      <c r="R3335" s="1">
        <v>1.4174761562500002</v>
      </c>
      <c r="S3335" s="1">
        <v>0.73708760124999995</v>
      </c>
    </row>
    <row r="3336" spans="1:19" s="1" customFormat="1" x14ac:dyDescent="0.25">
      <c r="A3336" s="1" t="s">
        <v>285</v>
      </c>
      <c r="B3336" s="1">
        <v>41.15</v>
      </c>
      <c r="C3336" s="1">
        <v>42.67</v>
      </c>
      <c r="N3336" s="1" t="s">
        <v>153</v>
      </c>
      <c r="Q3336" s="1">
        <v>1.56</v>
      </c>
      <c r="R3336" s="1">
        <v>3.9689332375000004</v>
      </c>
      <c r="S3336" s="1">
        <v>0.79378664750000005</v>
      </c>
    </row>
    <row r="3337" spans="1:19" s="1" customFormat="1" x14ac:dyDescent="0.25">
      <c r="A3337" s="1" t="s">
        <v>285</v>
      </c>
      <c r="B3337" s="1">
        <v>42.67</v>
      </c>
      <c r="C3337" s="1">
        <v>45.72</v>
      </c>
      <c r="N3337" s="1" t="s">
        <v>153</v>
      </c>
      <c r="Q3337" s="1">
        <v>0.82</v>
      </c>
      <c r="R3337" s="1">
        <v>8.7883521687500004</v>
      </c>
      <c r="S3337" s="1">
        <v>0.56699046250000007</v>
      </c>
    </row>
    <row r="3338" spans="1:19" s="1" customFormat="1" x14ac:dyDescent="0.25">
      <c r="A3338" s="1" t="s">
        <v>285</v>
      </c>
      <c r="B3338" s="1">
        <v>45.72</v>
      </c>
      <c r="C3338" s="1">
        <v>48.77</v>
      </c>
      <c r="N3338" s="1" t="s">
        <v>153</v>
      </c>
      <c r="Q3338" s="1">
        <v>0.6</v>
      </c>
      <c r="R3338" s="1">
        <v>16.15922818125</v>
      </c>
      <c r="S3338" s="1">
        <v>0.28349523125000003</v>
      </c>
    </row>
    <row r="3339" spans="1:19" s="1" customFormat="1" x14ac:dyDescent="0.25">
      <c r="A3339" s="1" t="s">
        <v>285</v>
      </c>
      <c r="B3339" s="1">
        <v>48.77</v>
      </c>
      <c r="C3339" s="1">
        <v>50.29</v>
      </c>
      <c r="N3339" s="1" t="s">
        <v>153</v>
      </c>
      <c r="Q3339" s="1">
        <v>0.6</v>
      </c>
      <c r="R3339" s="1">
        <v>6.8038855500000004</v>
      </c>
      <c r="S3339" s="1">
        <v>0.14174761562500002</v>
      </c>
    </row>
    <row r="3340" spans="1:19" s="1" customFormat="1" x14ac:dyDescent="0.25">
      <c r="A3340" s="1" t="s">
        <v>285</v>
      </c>
      <c r="B3340" s="1">
        <v>50.29</v>
      </c>
      <c r="C3340" s="1">
        <v>53.34</v>
      </c>
      <c r="N3340" s="1" t="s">
        <v>320</v>
      </c>
      <c r="Q3340" s="1">
        <v>0.12</v>
      </c>
      <c r="R3340" s="1">
        <v>1.7009713875000001</v>
      </c>
      <c r="S3340" s="1">
        <v>0.14174761562500002</v>
      </c>
    </row>
    <row r="3341" spans="1:19" s="1" customFormat="1" x14ac:dyDescent="0.25">
      <c r="A3341" s="1" t="s">
        <v>285</v>
      </c>
      <c r="B3341" s="1">
        <v>53.34</v>
      </c>
      <c r="C3341" s="1">
        <v>54.86</v>
      </c>
      <c r="N3341" s="1" t="s">
        <v>320</v>
      </c>
      <c r="Q3341" s="1">
        <v>0.12</v>
      </c>
      <c r="R3341" s="1">
        <v>6.2368950875000007</v>
      </c>
      <c r="S3341" s="1">
        <v>0</v>
      </c>
    </row>
    <row r="3342" spans="1:19" s="1" customFormat="1" x14ac:dyDescent="0.25">
      <c r="A3342" s="1" t="s">
        <v>285</v>
      </c>
      <c r="B3342" s="1">
        <v>54.86</v>
      </c>
      <c r="C3342" s="1">
        <v>57.91</v>
      </c>
      <c r="N3342" s="1" t="s">
        <v>320</v>
      </c>
      <c r="Q3342" s="1">
        <v>0.04</v>
      </c>
      <c r="R3342" s="1">
        <v>1.4174761562500002</v>
      </c>
      <c r="S3342" s="1">
        <v>0</v>
      </c>
    </row>
    <row r="3343" spans="1:19" s="1" customFormat="1" x14ac:dyDescent="0.25">
      <c r="A3343" s="1" t="s">
        <v>285</v>
      </c>
      <c r="B3343" s="1">
        <v>57.91</v>
      </c>
      <c r="C3343" s="1">
        <v>59.44</v>
      </c>
      <c r="N3343" s="1" t="s">
        <v>320</v>
      </c>
      <c r="Q3343" s="1">
        <v>0.04</v>
      </c>
      <c r="R3343" s="1">
        <v>0.28349523125000003</v>
      </c>
      <c r="S3343" s="1">
        <v>0</v>
      </c>
    </row>
    <row r="3344" spans="1:19" s="1" customFormat="1" x14ac:dyDescent="0.25">
      <c r="A3344" s="1" t="s">
        <v>285</v>
      </c>
      <c r="B3344" s="1">
        <v>59.44</v>
      </c>
      <c r="C3344" s="1">
        <v>60.96</v>
      </c>
      <c r="N3344" s="1" t="s">
        <v>320</v>
      </c>
      <c r="Q3344" s="1">
        <v>0.04</v>
      </c>
      <c r="R3344" s="1">
        <v>1.1339809250000001</v>
      </c>
      <c r="S3344" s="1">
        <v>0</v>
      </c>
    </row>
    <row r="3345" spans="1:19" s="1" customFormat="1" x14ac:dyDescent="0.25">
      <c r="A3345" s="1" t="s">
        <v>285</v>
      </c>
      <c r="B3345" s="1">
        <v>60.96</v>
      </c>
      <c r="C3345" s="1">
        <v>63.4</v>
      </c>
      <c r="N3345" s="1" t="s">
        <v>320</v>
      </c>
      <c r="Q3345" s="1">
        <v>0.04</v>
      </c>
      <c r="R3345" s="1">
        <v>0</v>
      </c>
      <c r="S3345" s="1">
        <v>0</v>
      </c>
    </row>
    <row r="3346" spans="1:19" s="1" customFormat="1" x14ac:dyDescent="0.25">
      <c r="A3346" s="1" t="s">
        <v>285</v>
      </c>
      <c r="B3346" s="1">
        <v>63.4</v>
      </c>
      <c r="C3346" s="1">
        <v>65.53</v>
      </c>
      <c r="N3346" s="1" t="s">
        <v>320</v>
      </c>
      <c r="Q3346" s="1">
        <v>0.02</v>
      </c>
      <c r="R3346" s="1">
        <v>3.9689332375000004</v>
      </c>
      <c r="S3346" s="1">
        <v>0</v>
      </c>
    </row>
    <row r="3347" spans="1:19" s="1" customFormat="1" x14ac:dyDescent="0.25">
      <c r="A3347" s="1" t="s">
        <v>286</v>
      </c>
      <c r="B3347" s="1">
        <v>0</v>
      </c>
      <c r="C3347" s="1">
        <v>3.05</v>
      </c>
      <c r="N3347" s="1" t="s">
        <v>150</v>
      </c>
      <c r="Q3347" s="1">
        <v>0.28000000000000003</v>
      </c>
      <c r="R3347" s="1">
        <v>0.48194189312500008</v>
      </c>
      <c r="S3347" s="1">
        <v>0.14174761562500002</v>
      </c>
    </row>
    <row r="3348" spans="1:19" s="1" customFormat="1" x14ac:dyDescent="0.25">
      <c r="A3348" s="1" t="s">
        <v>286</v>
      </c>
      <c r="B3348" s="1">
        <v>3.05</v>
      </c>
      <c r="C3348" s="1">
        <v>4.57</v>
      </c>
      <c r="N3348" s="1" t="s">
        <v>150</v>
      </c>
      <c r="Q3348" s="1">
        <v>0.28000000000000003</v>
      </c>
      <c r="R3348" s="1">
        <v>0</v>
      </c>
      <c r="S3348" s="1">
        <v>0</v>
      </c>
    </row>
    <row r="3349" spans="1:19" s="1" customFormat="1" x14ac:dyDescent="0.25">
      <c r="A3349" s="1" t="s">
        <v>286</v>
      </c>
      <c r="B3349" s="1">
        <v>4.57</v>
      </c>
      <c r="C3349" s="1">
        <v>7.62</v>
      </c>
      <c r="N3349" s="1" t="s">
        <v>150</v>
      </c>
      <c r="Q3349" s="1">
        <v>0.3</v>
      </c>
      <c r="R3349" s="1">
        <v>0</v>
      </c>
      <c r="S3349" s="1">
        <v>0</v>
      </c>
    </row>
    <row r="3350" spans="1:19" s="1" customFormat="1" x14ac:dyDescent="0.25">
      <c r="A3350" s="1" t="s">
        <v>286</v>
      </c>
      <c r="B3350" s="1">
        <v>7.62</v>
      </c>
      <c r="C3350" s="1">
        <v>9.14</v>
      </c>
      <c r="N3350" s="1" t="s">
        <v>150</v>
      </c>
      <c r="Q3350" s="1">
        <v>0.3</v>
      </c>
      <c r="R3350" s="1">
        <v>1.9844666187500002</v>
      </c>
      <c r="S3350" s="1">
        <v>0</v>
      </c>
    </row>
    <row r="3351" spans="1:19" s="1" customFormat="1" x14ac:dyDescent="0.25">
      <c r="A3351" s="1" t="s">
        <v>286</v>
      </c>
      <c r="B3351" s="1">
        <v>9.14</v>
      </c>
      <c r="C3351" s="1">
        <v>12.19</v>
      </c>
      <c r="N3351" s="1" t="s">
        <v>150</v>
      </c>
      <c r="Q3351" s="1">
        <v>0.26</v>
      </c>
      <c r="R3351" s="1">
        <v>5.6699046250000009</v>
      </c>
      <c r="S3351" s="1">
        <v>0</v>
      </c>
    </row>
    <row r="3352" spans="1:19" s="1" customFormat="1" x14ac:dyDescent="0.25">
      <c r="A3352" s="1" t="s">
        <v>286</v>
      </c>
      <c r="B3352" s="1">
        <v>12.19</v>
      </c>
      <c r="C3352" s="1">
        <v>13.72</v>
      </c>
      <c r="N3352" s="1" t="s">
        <v>150</v>
      </c>
      <c r="Q3352" s="1">
        <v>0.26</v>
      </c>
      <c r="R3352" s="1">
        <v>0</v>
      </c>
      <c r="S3352" s="1">
        <v>0</v>
      </c>
    </row>
    <row r="3353" spans="1:19" s="1" customFormat="1" x14ac:dyDescent="0.25">
      <c r="A3353" s="1" t="s">
        <v>286</v>
      </c>
      <c r="B3353" s="1">
        <v>13.72</v>
      </c>
      <c r="C3353" s="1">
        <v>16.760000000000002</v>
      </c>
      <c r="N3353" s="1" t="s">
        <v>153</v>
      </c>
      <c r="Q3353" s="1">
        <v>0.6</v>
      </c>
      <c r="R3353" s="1">
        <v>1.1339809250000001</v>
      </c>
      <c r="S3353" s="1">
        <v>0.14174761562500002</v>
      </c>
    </row>
    <row r="3354" spans="1:19" s="1" customFormat="1" x14ac:dyDescent="0.25">
      <c r="A3354" s="1" t="s">
        <v>286</v>
      </c>
      <c r="B3354" s="1">
        <v>16.760000000000002</v>
      </c>
      <c r="C3354" s="1">
        <v>19.2</v>
      </c>
      <c r="N3354" s="1" t="s">
        <v>153</v>
      </c>
      <c r="Q3354" s="1">
        <v>2</v>
      </c>
      <c r="R3354" s="1">
        <v>22.963113731250001</v>
      </c>
      <c r="S3354" s="1">
        <v>0.70873807812500011</v>
      </c>
    </row>
    <row r="3355" spans="1:19" s="1" customFormat="1" x14ac:dyDescent="0.25">
      <c r="A3355" s="1" t="s">
        <v>286</v>
      </c>
      <c r="B3355" s="1">
        <v>19.2</v>
      </c>
      <c r="C3355" s="1">
        <v>21.34</v>
      </c>
      <c r="N3355" s="1" t="s">
        <v>153</v>
      </c>
      <c r="Q3355" s="1">
        <v>0.36</v>
      </c>
      <c r="R3355" s="1">
        <v>0.28349523125000003</v>
      </c>
      <c r="S3355" s="1">
        <v>0</v>
      </c>
    </row>
    <row r="3356" spans="1:19" s="1" customFormat="1" x14ac:dyDescent="0.25">
      <c r="A3356" s="1" t="s">
        <v>286</v>
      </c>
      <c r="B3356" s="1">
        <v>21.34</v>
      </c>
      <c r="C3356" s="1">
        <v>22.56</v>
      </c>
      <c r="N3356" s="1" t="s">
        <v>153</v>
      </c>
      <c r="Q3356" s="1">
        <v>2.4</v>
      </c>
      <c r="R3356" s="1">
        <v>77.961188593750009</v>
      </c>
      <c r="S3356" s="1">
        <v>0.39689332375000003</v>
      </c>
    </row>
    <row r="3357" spans="1:19" s="1" customFormat="1" x14ac:dyDescent="0.25">
      <c r="A3357" s="1" t="s">
        <v>286</v>
      </c>
      <c r="B3357" s="1">
        <v>22.56</v>
      </c>
      <c r="C3357" s="1">
        <v>25.6</v>
      </c>
      <c r="N3357" s="1" t="s">
        <v>153</v>
      </c>
      <c r="Q3357" s="1">
        <v>0.4</v>
      </c>
      <c r="R3357" s="1">
        <v>21.829132806250001</v>
      </c>
      <c r="S3357" s="1">
        <v>2.21126280375</v>
      </c>
    </row>
    <row r="3358" spans="1:19" s="1" customFormat="1" x14ac:dyDescent="0.25">
      <c r="A3358" s="1" t="s">
        <v>286</v>
      </c>
      <c r="B3358" s="1">
        <v>25.6</v>
      </c>
      <c r="C3358" s="1">
        <v>28.96</v>
      </c>
      <c r="N3358" s="1" t="s">
        <v>153</v>
      </c>
      <c r="Q3358" s="1">
        <v>0.26</v>
      </c>
      <c r="R3358" s="1">
        <v>2.8349523125000005</v>
      </c>
      <c r="S3358" s="1">
        <v>0.45359237000000002</v>
      </c>
    </row>
    <row r="3359" spans="1:19" s="1" customFormat="1" x14ac:dyDescent="0.25">
      <c r="A3359" s="1" t="s">
        <v>286</v>
      </c>
      <c r="B3359" s="1">
        <v>28.96</v>
      </c>
      <c r="C3359" s="1">
        <v>30.48</v>
      </c>
      <c r="N3359" s="1" t="s">
        <v>153</v>
      </c>
      <c r="Q3359" s="1">
        <v>0.26</v>
      </c>
      <c r="R3359" s="1">
        <v>0.28349523125000003</v>
      </c>
      <c r="S3359" s="1">
        <v>0</v>
      </c>
    </row>
    <row r="3360" spans="1:19" s="1" customFormat="1" x14ac:dyDescent="0.25">
      <c r="A3360" s="1" t="s">
        <v>286</v>
      </c>
      <c r="B3360" s="1">
        <v>30.48</v>
      </c>
      <c r="C3360" s="1">
        <v>33.53</v>
      </c>
      <c r="N3360" s="1" t="s">
        <v>153</v>
      </c>
      <c r="Q3360" s="1">
        <v>0.06</v>
      </c>
      <c r="R3360" s="1">
        <v>0.85048569375000005</v>
      </c>
      <c r="S3360" s="1">
        <v>0</v>
      </c>
    </row>
    <row r="3361" spans="1:19" s="1" customFormat="1" x14ac:dyDescent="0.25">
      <c r="A3361" s="1" t="s">
        <v>286</v>
      </c>
      <c r="B3361" s="1">
        <v>33.53</v>
      </c>
      <c r="C3361" s="1">
        <v>35.049999999999997</v>
      </c>
      <c r="N3361" s="1" t="s">
        <v>153</v>
      </c>
      <c r="Q3361" s="1">
        <v>0.06</v>
      </c>
      <c r="R3361" s="1">
        <v>18.143694800000002</v>
      </c>
      <c r="S3361" s="1">
        <v>1.9277675725000003</v>
      </c>
    </row>
    <row r="3362" spans="1:19" s="1" customFormat="1" x14ac:dyDescent="0.25">
      <c r="A3362" s="1" t="s">
        <v>286</v>
      </c>
      <c r="B3362" s="1">
        <v>35.049999999999997</v>
      </c>
      <c r="C3362" s="1">
        <v>38.1</v>
      </c>
      <c r="N3362" s="1" t="s">
        <v>153</v>
      </c>
      <c r="Q3362" s="1">
        <v>0.12</v>
      </c>
      <c r="R3362" s="1">
        <v>8.7883521687500004</v>
      </c>
      <c r="S3362" s="1">
        <v>0.85048569375000005</v>
      </c>
    </row>
    <row r="3363" spans="1:19" s="1" customFormat="1" x14ac:dyDescent="0.25">
      <c r="A3363" s="1" t="s">
        <v>286</v>
      </c>
      <c r="B3363" s="1">
        <v>38.1</v>
      </c>
      <c r="C3363" s="1">
        <v>40.54</v>
      </c>
      <c r="N3363" s="1" t="s">
        <v>55</v>
      </c>
      <c r="Q3363" s="1">
        <v>0.12</v>
      </c>
      <c r="R3363" s="1">
        <v>0.56699046250000007</v>
      </c>
      <c r="S3363" s="1">
        <v>0</v>
      </c>
    </row>
    <row r="3364" spans="1:19" s="1" customFormat="1" x14ac:dyDescent="0.25">
      <c r="A3364" s="1" t="s">
        <v>286</v>
      </c>
      <c r="B3364" s="1">
        <v>46.63</v>
      </c>
      <c r="C3364" s="1">
        <v>49.38</v>
      </c>
      <c r="N3364" s="1" t="s">
        <v>55</v>
      </c>
      <c r="Q3364" s="1">
        <v>0.01</v>
      </c>
      <c r="R3364" s="1">
        <v>2.5514570812500001</v>
      </c>
      <c r="S3364" s="1">
        <v>0</v>
      </c>
    </row>
    <row r="3365" spans="1:19" s="1" customFormat="1" x14ac:dyDescent="0.25">
      <c r="A3365" s="1" t="s">
        <v>286</v>
      </c>
      <c r="B3365" s="1">
        <v>49.38</v>
      </c>
      <c r="C3365" s="1">
        <v>55.47</v>
      </c>
      <c r="N3365" s="1" t="s">
        <v>55</v>
      </c>
      <c r="Q3365" s="1">
        <v>0.02</v>
      </c>
      <c r="R3365" s="1">
        <v>0.85048569375000005</v>
      </c>
      <c r="S3365" s="1">
        <v>0</v>
      </c>
    </row>
    <row r="3366" spans="1:19" s="1" customFormat="1" x14ac:dyDescent="0.25">
      <c r="A3366" s="1" t="s">
        <v>286</v>
      </c>
      <c r="B3366" s="1">
        <v>55.47</v>
      </c>
      <c r="C3366" s="1">
        <v>57.91</v>
      </c>
      <c r="N3366" s="1" t="s">
        <v>55</v>
      </c>
      <c r="Q3366" s="1">
        <v>0.02</v>
      </c>
      <c r="R3366" s="1">
        <v>0</v>
      </c>
      <c r="S3366" s="1">
        <v>0</v>
      </c>
    </row>
    <row r="3367" spans="1:19" s="1" customFormat="1" x14ac:dyDescent="0.25">
      <c r="A3367" s="1" t="s">
        <v>286</v>
      </c>
      <c r="B3367" s="1">
        <v>57.91</v>
      </c>
      <c r="C3367" s="1">
        <v>59.74</v>
      </c>
      <c r="N3367" s="1" t="s">
        <v>55</v>
      </c>
      <c r="Q3367" s="1">
        <v>0.02</v>
      </c>
      <c r="R3367" s="1">
        <v>0</v>
      </c>
      <c r="S3367" s="1">
        <v>0</v>
      </c>
    </row>
    <row r="3368" spans="1:19" s="1" customFormat="1" x14ac:dyDescent="0.25">
      <c r="A3368" s="1" t="s">
        <v>286</v>
      </c>
      <c r="B3368" s="1">
        <v>59.74</v>
      </c>
      <c r="C3368" s="1">
        <v>62.79</v>
      </c>
      <c r="N3368" s="1" t="s">
        <v>55</v>
      </c>
      <c r="Q3368" s="1">
        <v>0.02</v>
      </c>
      <c r="R3368" s="1">
        <v>0.56699046250000007</v>
      </c>
      <c r="S3368" s="1">
        <v>0</v>
      </c>
    </row>
    <row r="3369" spans="1:19" s="1" customFormat="1" x14ac:dyDescent="0.25">
      <c r="A3369" s="1" t="s">
        <v>286</v>
      </c>
      <c r="B3369" s="1">
        <v>62.79</v>
      </c>
      <c r="C3369" s="1">
        <v>67.67</v>
      </c>
      <c r="N3369" s="1" t="s">
        <v>55</v>
      </c>
      <c r="Q3369" s="1">
        <v>0.02</v>
      </c>
      <c r="R3369" s="1">
        <v>0</v>
      </c>
      <c r="S3369" s="1">
        <v>0</v>
      </c>
    </row>
    <row r="3370" spans="1:19" s="1" customFormat="1" x14ac:dyDescent="0.25">
      <c r="A3370" s="1" t="s">
        <v>287</v>
      </c>
      <c r="B3370" s="1">
        <v>4.57</v>
      </c>
      <c r="C3370" s="1">
        <v>7.92</v>
      </c>
      <c r="N3370" s="1" t="s">
        <v>150</v>
      </c>
      <c r="Q3370" s="1">
        <v>0.01</v>
      </c>
      <c r="R3370" s="1">
        <v>0</v>
      </c>
      <c r="S3370" s="1">
        <v>0</v>
      </c>
    </row>
    <row r="3371" spans="1:19" s="1" customFormat="1" x14ac:dyDescent="0.25">
      <c r="A3371" s="1" t="s">
        <v>287</v>
      </c>
      <c r="B3371" s="1">
        <v>7.92</v>
      </c>
      <c r="C3371" s="1">
        <v>11.58</v>
      </c>
      <c r="N3371" s="1" t="s">
        <v>150</v>
      </c>
      <c r="Q3371" s="1">
        <v>0.06</v>
      </c>
      <c r="R3371" s="1">
        <v>0</v>
      </c>
      <c r="S3371" s="1">
        <v>0</v>
      </c>
    </row>
    <row r="3372" spans="1:19" s="1" customFormat="1" x14ac:dyDescent="0.25">
      <c r="A3372" s="1" t="s">
        <v>287</v>
      </c>
      <c r="B3372" s="1">
        <v>11.58</v>
      </c>
      <c r="C3372" s="1">
        <v>14.33</v>
      </c>
      <c r="N3372" s="1" t="s">
        <v>150</v>
      </c>
      <c r="Q3372" s="1">
        <v>0.06</v>
      </c>
      <c r="R3372" s="1">
        <v>0</v>
      </c>
      <c r="S3372" s="1">
        <v>0</v>
      </c>
    </row>
    <row r="3373" spans="1:19" s="1" customFormat="1" x14ac:dyDescent="0.25">
      <c r="A3373" s="1" t="s">
        <v>287</v>
      </c>
      <c r="B3373" s="1">
        <v>14.63</v>
      </c>
      <c r="C3373" s="1">
        <v>17.98</v>
      </c>
      <c r="N3373" s="1" t="s">
        <v>150</v>
      </c>
      <c r="Q3373" s="1">
        <v>0.1</v>
      </c>
      <c r="R3373" s="1">
        <v>3.4019427750000002</v>
      </c>
      <c r="S3373" s="1">
        <v>0</v>
      </c>
    </row>
    <row r="3374" spans="1:19" s="1" customFormat="1" x14ac:dyDescent="0.25">
      <c r="A3374" s="1" t="s">
        <v>287</v>
      </c>
      <c r="B3374" s="1">
        <v>17.98</v>
      </c>
      <c r="C3374" s="1">
        <v>21.64</v>
      </c>
      <c r="N3374" s="1" t="s">
        <v>150</v>
      </c>
      <c r="Q3374" s="1">
        <v>0.42</v>
      </c>
      <c r="R3374" s="1">
        <v>3.4019427750000002</v>
      </c>
      <c r="S3374" s="1">
        <v>0</v>
      </c>
    </row>
    <row r="3375" spans="1:19" s="1" customFormat="1" x14ac:dyDescent="0.25">
      <c r="A3375" s="1" t="s">
        <v>287</v>
      </c>
      <c r="B3375" s="1">
        <v>21.64</v>
      </c>
      <c r="C3375" s="1">
        <v>25.3</v>
      </c>
      <c r="N3375" s="1" t="s">
        <v>150</v>
      </c>
      <c r="Q3375" s="1">
        <v>0.32</v>
      </c>
      <c r="R3375" s="1">
        <v>3.6854380062500001</v>
      </c>
      <c r="S3375" s="1">
        <v>0</v>
      </c>
    </row>
    <row r="3376" spans="1:19" s="1" customFormat="1" x14ac:dyDescent="0.25">
      <c r="A3376" s="1" t="s">
        <v>287</v>
      </c>
      <c r="B3376" s="1">
        <v>25.3</v>
      </c>
      <c r="C3376" s="1">
        <v>27.13</v>
      </c>
      <c r="N3376" s="1" t="s">
        <v>150</v>
      </c>
      <c r="Q3376" s="1">
        <v>0.3</v>
      </c>
      <c r="R3376" s="1">
        <v>1.7009713875000001</v>
      </c>
      <c r="S3376" s="1">
        <v>0.65203903187500001</v>
      </c>
    </row>
    <row r="3377" spans="1:19" s="1" customFormat="1" x14ac:dyDescent="0.25">
      <c r="A3377" s="1" t="s">
        <v>287</v>
      </c>
      <c r="B3377" s="1">
        <v>27.13</v>
      </c>
      <c r="C3377" s="1">
        <v>29.57</v>
      </c>
      <c r="N3377" s="1" t="s">
        <v>150</v>
      </c>
      <c r="Q3377" s="1">
        <v>0.04</v>
      </c>
      <c r="R3377" s="1">
        <v>0.28349523125000003</v>
      </c>
      <c r="S3377" s="1">
        <v>0</v>
      </c>
    </row>
    <row r="3378" spans="1:19" s="1" customFormat="1" x14ac:dyDescent="0.25">
      <c r="A3378" s="1" t="s">
        <v>287</v>
      </c>
      <c r="B3378" s="1">
        <v>29.57</v>
      </c>
      <c r="C3378" s="1">
        <v>30.02</v>
      </c>
      <c r="N3378" s="1" t="s">
        <v>150</v>
      </c>
      <c r="Q3378" s="1">
        <v>0.1</v>
      </c>
      <c r="R3378" s="1">
        <v>0</v>
      </c>
      <c r="S3378" s="1">
        <v>0</v>
      </c>
    </row>
    <row r="3379" spans="1:19" s="1" customFormat="1" x14ac:dyDescent="0.25">
      <c r="A3379" s="1" t="s">
        <v>287</v>
      </c>
      <c r="B3379" s="1">
        <v>30.02</v>
      </c>
      <c r="C3379" s="1">
        <v>30.78</v>
      </c>
      <c r="N3379" s="1" t="s">
        <v>150</v>
      </c>
      <c r="Q3379" s="1">
        <v>0.5</v>
      </c>
      <c r="R3379" s="1">
        <v>0</v>
      </c>
      <c r="S3379" s="1">
        <v>0</v>
      </c>
    </row>
    <row r="3380" spans="1:19" s="1" customFormat="1" x14ac:dyDescent="0.25">
      <c r="A3380" s="1" t="s">
        <v>287</v>
      </c>
      <c r="B3380" s="1">
        <v>30.78</v>
      </c>
      <c r="C3380" s="1">
        <v>32.61</v>
      </c>
      <c r="N3380" s="1" t="s">
        <v>150</v>
      </c>
      <c r="Q3380" s="1">
        <v>0.16</v>
      </c>
      <c r="R3380" s="1">
        <v>1.9844666187500002</v>
      </c>
      <c r="S3380" s="1">
        <v>0</v>
      </c>
    </row>
    <row r="3381" spans="1:19" s="1" customFormat="1" x14ac:dyDescent="0.25">
      <c r="A3381" s="1" t="s">
        <v>287</v>
      </c>
      <c r="B3381" s="1">
        <v>32.61</v>
      </c>
      <c r="C3381" s="1">
        <v>35.97</v>
      </c>
      <c r="N3381" s="1" t="s">
        <v>150</v>
      </c>
      <c r="Q3381" s="1">
        <v>0.22</v>
      </c>
      <c r="R3381" s="1">
        <v>18.994180493750001</v>
      </c>
      <c r="S3381" s="1">
        <v>0</v>
      </c>
    </row>
    <row r="3382" spans="1:19" s="1" customFormat="1" x14ac:dyDescent="0.25">
      <c r="A3382" s="1" t="s">
        <v>287</v>
      </c>
      <c r="B3382" s="1">
        <v>35.97</v>
      </c>
      <c r="C3382" s="1">
        <v>39.32</v>
      </c>
      <c r="N3382" s="1" t="s">
        <v>150</v>
      </c>
      <c r="Q3382" s="1">
        <v>0.2</v>
      </c>
      <c r="R3382" s="1">
        <v>1.7009713875000001</v>
      </c>
      <c r="S3382" s="1">
        <v>0</v>
      </c>
    </row>
    <row r="3383" spans="1:19" s="1" customFormat="1" x14ac:dyDescent="0.25">
      <c r="A3383" s="1" t="s">
        <v>287</v>
      </c>
      <c r="B3383" s="1">
        <v>39.32</v>
      </c>
      <c r="C3383" s="1">
        <v>41.76</v>
      </c>
      <c r="N3383" s="1" t="s">
        <v>150</v>
      </c>
      <c r="Q3383" s="1">
        <v>0.02</v>
      </c>
      <c r="R3383" s="1">
        <v>1.1339809250000001</v>
      </c>
      <c r="S3383" s="1">
        <v>0</v>
      </c>
    </row>
    <row r="3384" spans="1:19" s="1" customFormat="1" x14ac:dyDescent="0.25">
      <c r="A3384" s="1" t="s">
        <v>287</v>
      </c>
      <c r="B3384" s="1">
        <v>41.76</v>
      </c>
      <c r="C3384" s="1">
        <v>44.5</v>
      </c>
      <c r="N3384" s="1" t="s">
        <v>150</v>
      </c>
      <c r="Q3384" s="1">
        <v>0.02</v>
      </c>
      <c r="R3384" s="1">
        <v>0</v>
      </c>
      <c r="S3384" s="1">
        <v>0</v>
      </c>
    </row>
    <row r="3385" spans="1:19" s="1" customFormat="1" x14ac:dyDescent="0.25">
      <c r="A3385" s="1" t="s">
        <v>287</v>
      </c>
      <c r="B3385" s="1">
        <v>44.5</v>
      </c>
      <c r="C3385" s="1">
        <v>47.24</v>
      </c>
      <c r="N3385" s="1" t="s">
        <v>150</v>
      </c>
      <c r="Q3385" s="1">
        <v>0.02</v>
      </c>
      <c r="R3385" s="1">
        <v>0</v>
      </c>
      <c r="S3385" s="1">
        <v>0</v>
      </c>
    </row>
    <row r="3386" spans="1:19" s="1" customFormat="1" x14ac:dyDescent="0.25">
      <c r="A3386" s="1" t="s">
        <v>287</v>
      </c>
      <c r="B3386" s="1">
        <v>47.24</v>
      </c>
      <c r="C3386" s="1">
        <v>48.77</v>
      </c>
      <c r="N3386" s="1" t="s">
        <v>150</v>
      </c>
      <c r="Q3386" s="1">
        <v>0.01</v>
      </c>
      <c r="R3386" s="1">
        <v>3.1184475437500003</v>
      </c>
      <c r="S3386" s="1">
        <v>0</v>
      </c>
    </row>
    <row r="3387" spans="1:19" s="1" customFormat="1" x14ac:dyDescent="0.25">
      <c r="A3387" s="1" t="s">
        <v>287</v>
      </c>
      <c r="B3387" s="1">
        <v>48.77</v>
      </c>
      <c r="C3387" s="1">
        <v>51.82</v>
      </c>
      <c r="N3387" s="1" t="s">
        <v>150</v>
      </c>
      <c r="Q3387" s="1">
        <v>0.2</v>
      </c>
      <c r="R3387" s="1">
        <v>0</v>
      </c>
      <c r="S3387" s="1">
        <v>0</v>
      </c>
    </row>
    <row r="3388" spans="1:19" s="1" customFormat="1" x14ac:dyDescent="0.25">
      <c r="A3388" s="1" t="s">
        <v>287</v>
      </c>
      <c r="B3388" s="1">
        <v>51.82</v>
      </c>
      <c r="C3388" s="1">
        <v>55.17</v>
      </c>
      <c r="N3388" s="1" t="s">
        <v>150</v>
      </c>
      <c r="Q3388" s="1">
        <v>0.26</v>
      </c>
      <c r="R3388" s="1">
        <v>3.4019427750000002</v>
      </c>
      <c r="S3388" s="1">
        <v>0</v>
      </c>
    </row>
    <row r="3389" spans="1:19" s="1" customFormat="1" x14ac:dyDescent="0.25">
      <c r="A3389" s="1" t="s">
        <v>287</v>
      </c>
      <c r="B3389" s="1">
        <v>55.17</v>
      </c>
      <c r="C3389" s="1">
        <v>57.91</v>
      </c>
      <c r="N3389" s="1" t="s">
        <v>150</v>
      </c>
      <c r="Q3389" s="1">
        <v>0.08</v>
      </c>
      <c r="R3389" s="1">
        <v>0.28349523125000003</v>
      </c>
      <c r="S3389" s="1">
        <v>0</v>
      </c>
    </row>
    <row r="3390" spans="1:19" s="1" customFormat="1" x14ac:dyDescent="0.25">
      <c r="A3390" s="1" t="s">
        <v>287</v>
      </c>
      <c r="B3390" s="1">
        <v>57.91</v>
      </c>
      <c r="C3390" s="1">
        <v>60.96</v>
      </c>
      <c r="N3390" s="1" t="s">
        <v>150</v>
      </c>
      <c r="Q3390" s="1">
        <v>0.12</v>
      </c>
      <c r="R3390" s="1">
        <v>1.4174761562500002</v>
      </c>
      <c r="S3390" s="1">
        <v>0</v>
      </c>
    </row>
    <row r="3391" spans="1:19" s="1" customFormat="1" x14ac:dyDescent="0.25">
      <c r="A3391" s="1" t="s">
        <v>287</v>
      </c>
      <c r="B3391" s="1">
        <v>60.96</v>
      </c>
      <c r="C3391" s="1">
        <v>63.09</v>
      </c>
      <c r="N3391" s="1" t="s">
        <v>150</v>
      </c>
      <c r="Q3391" s="1">
        <v>0.08</v>
      </c>
      <c r="R3391" s="1">
        <v>0</v>
      </c>
      <c r="S3391" s="1">
        <v>0</v>
      </c>
    </row>
    <row r="3392" spans="1:19" s="1" customFormat="1" x14ac:dyDescent="0.25">
      <c r="A3392" s="1" t="s">
        <v>287</v>
      </c>
      <c r="B3392" s="1">
        <v>63.09</v>
      </c>
      <c r="C3392" s="1">
        <v>64.010000000000005</v>
      </c>
      <c r="N3392" s="1" t="s">
        <v>150</v>
      </c>
      <c r="Q3392" s="1">
        <v>0.08</v>
      </c>
      <c r="R3392" s="1">
        <v>0</v>
      </c>
      <c r="S3392" s="1">
        <v>0</v>
      </c>
    </row>
    <row r="3393" spans="1:19" s="1" customFormat="1" x14ac:dyDescent="0.25">
      <c r="A3393" s="1" t="s">
        <v>288</v>
      </c>
      <c r="B3393" s="1">
        <v>3.05</v>
      </c>
      <c r="C3393" s="1">
        <v>5.18</v>
      </c>
      <c r="N3393" s="1" t="s">
        <v>153</v>
      </c>
      <c r="Q3393" s="1">
        <v>0.22</v>
      </c>
      <c r="R3393" s="1">
        <v>5.3864093937500002</v>
      </c>
      <c r="S3393" s="1">
        <v>0</v>
      </c>
    </row>
    <row r="3394" spans="1:19" s="1" customFormat="1" x14ac:dyDescent="0.25">
      <c r="A3394" s="1" t="s">
        <v>288</v>
      </c>
      <c r="B3394" s="1">
        <v>5.18</v>
      </c>
      <c r="C3394" s="1">
        <v>6.71</v>
      </c>
      <c r="N3394" s="1" t="s">
        <v>153</v>
      </c>
      <c r="Q3394" s="1">
        <v>0.28000000000000003</v>
      </c>
      <c r="R3394" s="1">
        <v>52.446617781250005</v>
      </c>
      <c r="S3394" s="1">
        <v>3.2601951593750003</v>
      </c>
    </row>
    <row r="3395" spans="1:19" s="1" customFormat="1" x14ac:dyDescent="0.25">
      <c r="A3395" s="1" t="s">
        <v>288</v>
      </c>
      <c r="B3395" s="1">
        <v>6.71</v>
      </c>
      <c r="C3395" s="1">
        <v>8.23</v>
      </c>
      <c r="N3395" s="1" t="s">
        <v>153</v>
      </c>
      <c r="Q3395" s="1">
        <v>0.06</v>
      </c>
      <c r="R3395" s="1">
        <v>18.143694800000002</v>
      </c>
      <c r="S3395" s="1">
        <v>0.56699046250000007</v>
      </c>
    </row>
    <row r="3396" spans="1:19" s="1" customFormat="1" x14ac:dyDescent="0.25">
      <c r="A3396" s="1" t="s">
        <v>289</v>
      </c>
      <c r="B3396" s="1">
        <v>8.23</v>
      </c>
      <c r="C3396" s="1">
        <v>11.28</v>
      </c>
      <c r="N3396" s="1" t="s">
        <v>55</v>
      </c>
      <c r="Q3396" s="1">
        <v>0.3</v>
      </c>
      <c r="R3396" s="1">
        <v>3.4019427750000002</v>
      </c>
      <c r="S3396" s="1">
        <v>0.11339809250000001</v>
      </c>
    </row>
    <row r="3397" spans="1:19" s="1" customFormat="1" x14ac:dyDescent="0.25">
      <c r="A3397" s="1" t="s">
        <v>289</v>
      </c>
      <c r="B3397" s="1">
        <v>11.28</v>
      </c>
      <c r="C3397" s="1">
        <v>14.33</v>
      </c>
      <c r="N3397" s="1" t="s">
        <v>55</v>
      </c>
      <c r="Q3397" s="1">
        <v>0.12</v>
      </c>
      <c r="R3397" s="1">
        <v>1.4174761562500002</v>
      </c>
      <c r="S3397" s="1">
        <v>5.6699046250000003E-2</v>
      </c>
    </row>
    <row r="3398" spans="1:19" s="1" customFormat="1" x14ac:dyDescent="0.25">
      <c r="A3398" s="1" t="s">
        <v>289</v>
      </c>
      <c r="B3398" s="1">
        <v>14.33</v>
      </c>
      <c r="C3398" s="1">
        <v>17.37</v>
      </c>
      <c r="N3398" s="1" t="s">
        <v>55</v>
      </c>
      <c r="Q3398" s="1">
        <v>0.09</v>
      </c>
      <c r="R3398" s="1">
        <v>0.56699046250000007</v>
      </c>
      <c r="S3398" s="1">
        <v>0</v>
      </c>
    </row>
    <row r="3399" spans="1:19" s="1" customFormat="1" x14ac:dyDescent="0.25">
      <c r="A3399" s="1" t="s">
        <v>289</v>
      </c>
      <c r="B3399" s="1">
        <v>17.37</v>
      </c>
      <c r="C3399" s="1">
        <v>20.420000000000002</v>
      </c>
      <c r="N3399" s="1" t="s">
        <v>55</v>
      </c>
      <c r="Q3399" s="1">
        <v>0.1</v>
      </c>
      <c r="R3399" s="1">
        <v>1.1339809250000001</v>
      </c>
      <c r="S3399" s="1">
        <v>8.5048569375000008E-2</v>
      </c>
    </row>
    <row r="3400" spans="1:19" s="1" customFormat="1" x14ac:dyDescent="0.25">
      <c r="A3400" s="1" t="s">
        <v>289</v>
      </c>
      <c r="B3400" s="1">
        <v>20.420000000000002</v>
      </c>
      <c r="C3400" s="1">
        <v>23.47</v>
      </c>
      <c r="N3400" s="1" t="s">
        <v>320</v>
      </c>
      <c r="Q3400" s="1">
        <v>0.13</v>
      </c>
      <c r="R3400" s="1">
        <v>1.1339809250000001</v>
      </c>
      <c r="S3400" s="1">
        <v>0</v>
      </c>
    </row>
    <row r="3401" spans="1:19" s="1" customFormat="1" x14ac:dyDescent="0.25">
      <c r="A3401" s="1" t="s">
        <v>289</v>
      </c>
      <c r="B3401" s="1">
        <v>23.47</v>
      </c>
      <c r="C3401" s="1">
        <v>26.82</v>
      </c>
      <c r="N3401" s="1" t="s">
        <v>320</v>
      </c>
      <c r="Q3401" s="1">
        <v>0.19</v>
      </c>
      <c r="R3401" s="1">
        <v>1.7009713875000001</v>
      </c>
      <c r="S3401" s="1">
        <v>2.8349523125000001E-2</v>
      </c>
    </row>
    <row r="3402" spans="1:19" s="1" customFormat="1" x14ac:dyDescent="0.25">
      <c r="A3402" s="1" t="s">
        <v>289</v>
      </c>
      <c r="B3402" s="1">
        <v>26.82</v>
      </c>
      <c r="C3402" s="1">
        <v>30.48</v>
      </c>
      <c r="N3402" s="1" t="s">
        <v>150</v>
      </c>
      <c r="Q3402" s="1">
        <v>0.43</v>
      </c>
      <c r="R3402" s="1">
        <v>3.6854380062500001</v>
      </c>
      <c r="S3402" s="1">
        <v>0.11339809250000001</v>
      </c>
    </row>
    <row r="3403" spans="1:19" s="1" customFormat="1" x14ac:dyDescent="0.25">
      <c r="A3403" s="1" t="s">
        <v>289</v>
      </c>
      <c r="B3403" s="1">
        <v>30.48</v>
      </c>
      <c r="C3403" s="1">
        <v>31.09</v>
      </c>
      <c r="N3403" s="1" t="s">
        <v>150</v>
      </c>
      <c r="Q3403" s="1">
        <v>0.4</v>
      </c>
      <c r="R3403" s="1">
        <v>2.2679618500000003</v>
      </c>
      <c r="S3403" s="1">
        <v>3.8838846681250003</v>
      </c>
    </row>
    <row r="3404" spans="1:19" s="1" customFormat="1" x14ac:dyDescent="0.25">
      <c r="A3404" s="1" t="s">
        <v>289</v>
      </c>
      <c r="B3404" s="1">
        <v>31.09</v>
      </c>
      <c r="C3404" s="1">
        <v>32.61</v>
      </c>
      <c r="N3404" s="1" t="s">
        <v>150</v>
      </c>
      <c r="Q3404" s="1">
        <v>0.22</v>
      </c>
      <c r="R3404" s="1">
        <v>6.2368950875000007</v>
      </c>
      <c r="S3404" s="1">
        <v>0.42524284687500002</v>
      </c>
    </row>
    <row r="3405" spans="1:19" s="1" customFormat="1" x14ac:dyDescent="0.25">
      <c r="A3405" s="1" t="s">
        <v>289</v>
      </c>
      <c r="B3405" s="1">
        <v>32.61</v>
      </c>
      <c r="C3405" s="1">
        <v>34.14</v>
      </c>
      <c r="N3405" s="1" t="s">
        <v>150</v>
      </c>
      <c r="Q3405" s="1">
        <v>0.21</v>
      </c>
      <c r="R3405" s="1">
        <v>2.2679618500000003</v>
      </c>
      <c r="S3405" s="1">
        <v>0.11339809250000001</v>
      </c>
    </row>
    <row r="3406" spans="1:19" s="1" customFormat="1" x14ac:dyDescent="0.25">
      <c r="A3406" s="1" t="s">
        <v>289</v>
      </c>
      <c r="B3406" s="1">
        <v>34.14</v>
      </c>
      <c r="C3406" s="1">
        <v>35.659999999999997</v>
      </c>
      <c r="N3406" s="1" t="s">
        <v>150</v>
      </c>
      <c r="Q3406" s="1">
        <v>0.34</v>
      </c>
      <c r="R3406" s="1">
        <v>3.1184475437500003</v>
      </c>
      <c r="S3406" s="1">
        <v>0.11339809250000001</v>
      </c>
    </row>
    <row r="3407" spans="1:19" s="1" customFormat="1" x14ac:dyDescent="0.25">
      <c r="A3407" s="1" t="s">
        <v>289</v>
      </c>
      <c r="B3407" s="1">
        <v>35.659999999999997</v>
      </c>
      <c r="C3407" s="1">
        <v>37.19</v>
      </c>
      <c r="N3407" s="1" t="s">
        <v>150</v>
      </c>
      <c r="Q3407" s="1">
        <v>0.37</v>
      </c>
      <c r="R3407" s="1">
        <v>4.2524284687499998</v>
      </c>
      <c r="S3407" s="1">
        <v>0.14174761562500002</v>
      </c>
    </row>
    <row r="3408" spans="1:19" s="1" customFormat="1" x14ac:dyDescent="0.25">
      <c r="A3408" s="1" t="s">
        <v>289</v>
      </c>
      <c r="B3408" s="1">
        <v>37.19</v>
      </c>
      <c r="C3408" s="1">
        <v>38.71</v>
      </c>
      <c r="N3408" s="1" t="s">
        <v>150</v>
      </c>
      <c r="Q3408" s="1">
        <v>0.38</v>
      </c>
      <c r="R3408" s="1">
        <v>6.5203903187500005</v>
      </c>
      <c r="S3408" s="1">
        <v>0.17009713875000002</v>
      </c>
    </row>
    <row r="3409" spans="1:19" s="1" customFormat="1" x14ac:dyDescent="0.25">
      <c r="A3409" s="1" t="s">
        <v>289</v>
      </c>
      <c r="B3409" s="1">
        <v>38.71</v>
      </c>
      <c r="C3409" s="1">
        <v>41.76</v>
      </c>
      <c r="N3409" s="1" t="s">
        <v>150</v>
      </c>
      <c r="Q3409" s="1">
        <v>0.39</v>
      </c>
      <c r="R3409" s="1">
        <v>9.3553426312500001</v>
      </c>
      <c r="S3409" s="1">
        <v>0.14174761562500002</v>
      </c>
    </row>
    <row r="3410" spans="1:19" s="1" customFormat="1" x14ac:dyDescent="0.25">
      <c r="A3410" s="1" t="s">
        <v>289</v>
      </c>
      <c r="B3410" s="1">
        <v>41.76</v>
      </c>
      <c r="C3410" s="1">
        <v>42.37</v>
      </c>
      <c r="N3410" s="1" t="s">
        <v>150</v>
      </c>
      <c r="Q3410" s="1">
        <v>0.75</v>
      </c>
      <c r="R3410" s="1">
        <v>12.190294943750001</v>
      </c>
      <c r="S3410" s="1">
        <v>2.8349523125000001E-2</v>
      </c>
    </row>
    <row r="3411" spans="1:19" s="1" customFormat="1" x14ac:dyDescent="0.25">
      <c r="A3411" s="1" t="s">
        <v>289</v>
      </c>
      <c r="B3411" s="1">
        <v>42.37</v>
      </c>
      <c r="C3411" s="1">
        <v>44.5</v>
      </c>
      <c r="N3411" s="1" t="s">
        <v>150</v>
      </c>
      <c r="Q3411" s="1">
        <v>0.21</v>
      </c>
      <c r="R3411" s="1">
        <v>3.9689332375000004</v>
      </c>
      <c r="S3411" s="1">
        <v>0.11339809250000001</v>
      </c>
    </row>
    <row r="3412" spans="1:19" s="1" customFormat="1" x14ac:dyDescent="0.25">
      <c r="A3412" s="1" t="s">
        <v>289</v>
      </c>
      <c r="B3412" s="1">
        <v>44.5</v>
      </c>
      <c r="C3412" s="1">
        <v>44.96</v>
      </c>
      <c r="N3412" s="1" t="s">
        <v>150</v>
      </c>
      <c r="Q3412" s="1">
        <v>0.15</v>
      </c>
      <c r="R3412" s="1">
        <v>4.5359237000000006</v>
      </c>
      <c r="S3412" s="1">
        <v>0.11339809250000001</v>
      </c>
    </row>
    <row r="3413" spans="1:19" s="1" customFormat="1" x14ac:dyDescent="0.25">
      <c r="A3413" s="1" t="s">
        <v>289</v>
      </c>
      <c r="B3413" s="1">
        <v>44.96</v>
      </c>
      <c r="C3413" s="1">
        <v>46.48</v>
      </c>
      <c r="N3413" s="1" t="s">
        <v>150</v>
      </c>
      <c r="Q3413" s="1">
        <v>0.08</v>
      </c>
      <c r="R3413" s="1">
        <v>1.4174761562500002</v>
      </c>
      <c r="S3413" s="1">
        <v>2.8349523125000001E-2</v>
      </c>
    </row>
    <row r="3414" spans="1:19" s="1" customFormat="1" x14ac:dyDescent="0.25">
      <c r="A3414" s="1" t="s">
        <v>289</v>
      </c>
      <c r="B3414" s="1">
        <v>46.48</v>
      </c>
      <c r="C3414" s="1">
        <v>48.16</v>
      </c>
      <c r="N3414" s="1" t="s">
        <v>150</v>
      </c>
      <c r="Q3414" s="1">
        <v>0.16</v>
      </c>
      <c r="R3414" s="1">
        <v>0.85048569375000005</v>
      </c>
      <c r="S3414" s="1">
        <v>2.8349523125000001E-2</v>
      </c>
    </row>
    <row r="3415" spans="1:19" s="1" customFormat="1" x14ac:dyDescent="0.25">
      <c r="A3415" s="1" t="s">
        <v>289</v>
      </c>
      <c r="B3415" s="1">
        <v>48.16</v>
      </c>
      <c r="C3415" s="1">
        <v>49.68</v>
      </c>
      <c r="N3415" s="1" t="s">
        <v>150</v>
      </c>
      <c r="Q3415" s="1">
        <v>0.09</v>
      </c>
      <c r="R3415" s="1">
        <v>1.7009713875000001</v>
      </c>
      <c r="S3415" s="1">
        <v>2.8349523125000001E-2</v>
      </c>
    </row>
    <row r="3416" spans="1:19" s="1" customFormat="1" x14ac:dyDescent="0.25">
      <c r="A3416" s="1" t="s">
        <v>289</v>
      </c>
      <c r="B3416" s="1">
        <v>49.68</v>
      </c>
      <c r="C3416" s="1">
        <v>52.73</v>
      </c>
      <c r="N3416" s="1" t="s">
        <v>150</v>
      </c>
      <c r="Q3416" s="1">
        <v>0.01</v>
      </c>
      <c r="R3416" s="1">
        <v>0.56699046250000007</v>
      </c>
      <c r="S3416" s="1">
        <v>2.8349523125000001E-2</v>
      </c>
    </row>
    <row r="3417" spans="1:19" s="1" customFormat="1" x14ac:dyDescent="0.25">
      <c r="A3417" s="1" t="s">
        <v>289</v>
      </c>
      <c r="B3417" s="1">
        <v>52.73</v>
      </c>
      <c r="C3417" s="1">
        <v>53.95</v>
      </c>
      <c r="N3417" s="1" t="s">
        <v>150</v>
      </c>
      <c r="Q3417" s="1">
        <v>0.03</v>
      </c>
      <c r="R3417" s="1">
        <v>0.56699046250000007</v>
      </c>
      <c r="S3417" s="1">
        <v>2.8349523125000001E-2</v>
      </c>
    </row>
    <row r="3418" spans="1:19" s="1" customFormat="1" x14ac:dyDescent="0.25">
      <c r="A3418" s="1" t="s">
        <v>289</v>
      </c>
      <c r="B3418" s="1">
        <v>53.95</v>
      </c>
      <c r="C3418" s="1">
        <v>54.25</v>
      </c>
      <c r="N3418" s="1" t="s">
        <v>150</v>
      </c>
      <c r="Q3418" s="1">
        <v>0.55000000000000004</v>
      </c>
      <c r="R3418" s="1">
        <v>8.5048569374999996</v>
      </c>
      <c r="S3418" s="1">
        <v>0</v>
      </c>
    </row>
    <row r="3419" spans="1:19" s="1" customFormat="1" x14ac:dyDescent="0.25">
      <c r="A3419" s="1" t="s">
        <v>289</v>
      </c>
      <c r="B3419" s="1">
        <v>54.25</v>
      </c>
      <c r="C3419" s="1">
        <v>57</v>
      </c>
      <c r="N3419" s="1" t="s">
        <v>150</v>
      </c>
      <c r="Q3419" s="1">
        <v>0.04</v>
      </c>
      <c r="R3419" s="1">
        <v>0.56699046250000007</v>
      </c>
      <c r="S3419" s="1">
        <v>2.8349523125000001E-2</v>
      </c>
    </row>
    <row r="3420" spans="1:19" s="1" customFormat="1" x14ac:dyDescent="0.25">
      <c r="A3420" s="1" t="s">
        <v>289</v>
      </c>
      <c r="B3420" s="1">
        <v>57</v>
      </c>
      <c r="C3420" s="1">
        <v>60.05</v>
      </c>
      <c r="N3420" s="1" t="s">
        <v>150</v>
      </c>
      <c r="Q3420" s="1">
        <v>0.09</v>
      </c>
      <c r="R3420" s="1">
        <v>1.7009713875000001</v>
      </c>
      <c r="S3420" s="1">
        <v>2.8349523125000001E-2</v>
      </c>
    </row>
    <row r="3421" spans="1:19" s="1" customFormat="1" x14ac:dyDescent="0.25">
      <c r="A3421" s="1" t="s">
        <v>289</v>
      </c>
      <c r="B3421" s="1">
        <v>60.05</v>
      </c>
      <c r="C3421" s="1">
        <v>63.09</v>
      </c>
      <c r="N3421" s="1" t="s">
        <v>150</v>
      </c>
      <c r="Q3421" s="1">
        <v>0.41</v>
      </c>
      <c r="R3421" s="1">
        <v>12.190294943750001</v>
      </c>
      <c r="S3421" s="1">
        <v>5.6699046250000003E-2</v>
      </c>
    </row>
    <row r="3422" spans="1:19" s="1" customFormat="1" x14ac:dyDescent="0.25">
      <c r="A3422" s="1" t="s">
        <v>289</v>
      </c>
      <c r="B3422" s="1">
        <v>63.09</v>
      </c>
      <c r="C3422" s="1">
        <v>64.31</v>
      </c>
      <c r="N3422" s="1" t="s">
        <v>150</v>
      </c>
      <c r="Q3422" s="1">
        <v>0.45</v>
      </c>
      <c r="R3422" s="1">
        <v>12.473790175000001</v>
      </c>
      <c r="S3422" s="1">
        <v>0.11339809250000001</v>
      </c>
    </row>
    <row r="3423" spans="1:19" s="1" customFormat="1" x14ac:dyDescent="0.25">
      <c r="A3423" s="1" t="s">
        <v>289</v>
      </c>
      <c r="B3423" s="1">
        <v>64.31</v>
      </c>
      <c r="C3423" s="1">
        <v>66.599999999999994</v>
      </c>
      <c r="N3423" s="1" t="s">
        <v>150</v>
      </c>
      <c r="Q3423" s="1">
        <v>0.02</v>
      </c>
      <c r="R3423" s="1">
        <v>0.56699046250000007</v>
      </c>
      <c r="S3423" s="1">
        <v>2.8349523125000001E-2</v>
      </c>
    </row>
    <row r="3424" spans="1:19" s="1" customFormat="1" x14ac:dyDescent="0.25">
      <c r="A3424" s="1" t="s">
        <v>289</v>
      </c>
      <c r="B3424" s="1">
        <v>66.599999999999994</v>
      </c>
      <c r="C3424" s="1">
        <v>67.97</v>
      </c>
      <c r="N3424" s="1" t="s">
        <v>153</v>
      </c>
      <c r="Q3424" s="1">
        <v>0.55000000000000004</v>
      </c>
      <c r="R3424" s="1">
        <v>13.607771100000001</v>
      </c>
      <c r="S3424" s="1">
        <v>8.5048569375000008E-2</v>
      </c>
    </row>
    <row r="3425" spans="1:19" s="1" customFormat="1" x14ac:dyDescent="0.25">
      <c r="A3425" s="1" t="s">
        <v>289</v>
      </c>
      <c r="B3425" s="1">
        <v>67.97</v>
      </c>
      <c r="C3425" s="1">
        <v>69.489999999999995</v>
      </c>
      <c r="N3425" s="1" t="s">
        <v>153</v>
      </c>
      <c r="Q3425" s="1">
        <v>0.96</v>
      </c>
      <c r="R3425" s="1">
        <v>16.442723412500001</v>
      </c>
      <c r="S3425" s="1">
        <v>0.19844666187500001</v>
      </c>
    </row>
    <row r="3426" spans="1:19" s="1" customFormat="1" x14ac:dyDescent="0.25">
      <c r="A3426" s="1" t="s">
        <v>289</v>
      </c>
      <c r="B3426" s="1">
        <v>69.489999999999995</v>
      </c>
      <c r="C3426" s="1">
        <v>71.02</v>
      </c>
      <c r="N3426" s="1" t="s">
        <v>153</v>
      </c>
      <c r="Q3426" s="1">
        <v>0.95</v>
      </c>
      <c r="R3426" s="1">
        <v>10.7728187875</v>
      </c>
      <c r="S3426" s="1">
        <v>0.39689332375000003</v>
      </c>
    </row>
    <row r="3427" spans="1:19" s="1" customFormat="1" x14ac:dyDescent="0.25">
      <c r="A3427" s="1" t="s">
        <v>289</v>
      </c>
      <c r="B3427" s="1">
        <v>71.02</v>
      </c>
      <c r="C3427" s="1">
        <v>72.39</v>
      </c>
      <c r="N3427" s="1" t="s">
        <v>153</v>
      </c>
      <c r="Q3427" s="1">
        <v>2.83</v>
      </c>
      <c r="R3427" s="1">
        <v>48.761179775000002</v>
      </c>
      <c r="S3427" s="1">
        <v>0.9355342631250001</v>
      </c>
    </row>
    <row r="3428" spans="1:19" s="1" customFormat="1" x14ac:dyDescent="0.25">
      <c r="A3428" s="1" t="s">
        <v>289</v>
      </c>
      <c r="B3428" s="1">
        <v>72.39</v>
      </c>
      <c r="C3428" s="1">
        <v>73.459999999999994</v>
      </c>
      <c r="N3428" s="1" t="s">
        <v>153</v>
      </c>
      <c r="Q3428" s="1">
        <v>0.39</v>
      </c>
      <c r="R3428" s="1">
        <v>7.6543712437500009</v>
      </c>
      <c r="S3428" s="1">
        <v>8.5048569375000008E-2</v>
      </c>
    </row>
    <row r="3429" spans="1:19" s="1" customFormat="1" x14ac:dyDescent="0.25">
      <c r="A3429" s="1" t="s">
        <v>289</v>
      </c>
      <c r="B3429" s="1">
        <v>73.459999999999994</v>
      </c>
      <c r="C3429" s="1">
        <v>74.98</v>
      </c>
      <c r="N3429" s="1" t="s">
        <v>153</v>
      </c>
      <c r="Q3429" s="1">
        <v>0.57999999999999996</v>
      </c>
      <c r="R3429" s="1">
        <v>15.592237718750003</v>
      </c>
      <c r="S3429" s="1">
        <v>0.51029141624999996</v>
      </c>
    </row>
    <row r="3430" spans="1:19" s="1" customFormat="1" x14ac:dyDescent="0.25">
      <c r="A3430" s="1" t="s">
        <v>289</v>
      </c>
      <c r="B3430" s="1">
        <v>74.98</v>
      </c>
      <c r="C3430" s="1">
        <v>77.42</v>
      </c>
      <c r="N3430" s="1" t="s">
        <v>153</v>
      </c>
      <c r="Q3430" s="1">
        <v>0.12</v>
      </c>
      <c r="R3430" s="1">
        <v>2.2679618500000003</v>
      </c>
      <c r="S3430" s="1">
        <v>0.28349523125000003</v>
      </c>
    </row>
    <row r="3431" spans="1:19" s="1" customFormat="1" x14ac:dyDescent="0.25">
      <c r="A3431" s="1" t="s">
        <v>289</v>
      </c>
      <c r="B3431" s="1">
        <v>77.42</v>
      </c>
      <c r="C3431" s="1">
        <v>80.47</v>
      </c>
      <c r="N3431" s="1" t="s">
        <v>153</v>
      </c>
      <c r="Q3431" s="1">
        <v>0.12</v>
      </c>
      <c r="R3431" s="1">
        <v>2.8349523125000005</v>
      </c>
      <c r="S3431" s="1">
        <v>2.8349523125000001E-2</v>
      </c>
    </row>
    <row r="3432" spans="1:19" s="1" customFormat="1" x14ac:dyDescent="0.25">
      <c r="A3432" s="1" t="s">
        <v>289</v>
      </c>
      <c r="B3432" s="1">
        <v>80.47</v>
      </c>
      <c r="C3432" s="1">
        <v>81.99</v>
      </c>
      <c r="N3432" s="1" t="s">
        <v>153</v>
      </c>
      <c r="Q3432" s="1">
        <v>0.08</v>
      </c>
      <c r="R3432" s="1">
        <v>0.56699046250000007</v>
      </c>
      <c r="S3432" s="1">
        <v>2.8349523125000001E-2</v>
      </c>
    </row>
    <row r="3433" spans="1:19" s="1" customFormat="1" x14ac:dyDescent="0.25">
      <c r="A3433" s="1" t="s">
        <v>289</v>
      </c>
      <c r="B3433" s="1">
        <v>81.99</v>
      </c>
      <c r="C3433" s="1">
        <v>83.52</v>
      </c>
      <c r="N3433" s="1" t="s">
        <v>153</v>
      </c>
      <c r="Q3433" s="1">
        <v>0.51</v>
      </c>
      <c r="R3433" s="1">
        <v>11.056314018750001</v>
      </c>
      <c r="S3433" s="1">
        <v>0.11339809250000001</v>
      </c>
    </row>
    <row r="3434" spans="1:19" s="1" customFormat="1" x14ac:dyDescent="0.25">
      <c r="A3434" s="1" t="s">
        <v>289</v>
      </c>
      <c r="B3434" s="1">
        <v>83.52</v>
      </c>
      <c r="C3434" s="1">
        <v>85.04</v>
      </c>
      <c r="N3434" s="1" t="s">
        <v>150</v>
      </c>
      <c r="Q3434" s="1">
        <v>0.13</v>
      </c>
      <c r="R3434" s="1">
        <v>3.4019427750000002</v>
      </c>
      <c r="S3434" s="1">
        <v>2.8349523125000001E-2</v>
      </c>
    </row>
    <row r="3435" spans="1:19" s="1" customFormat="1" x14ac:dyDescent="0.25">
      <c r="A3435" s="1" t="s">
        <v>289</v>
      </c>
      <c r="B3435" s="1">
        <v>85.04</v>
      </c>
      <c r="C3435" s="1">
        <v>86.87</v>
      </c>
      <c r="N3435" s="1" t="s">
        <v>150</v>
      </c>
      <c r="Q3435" s="1">
        <v>0.11</v>
      </c>
      <c r="R3435" s="1">
        <v>3.4019427750000002</v>
      </c>
      <c r="S3435" s="1">
        <v>2.8349523125000001E-2</v>
      </c>
    </row>
    <row r="3436" spans="1:19" s="1" customFormat="1" x14ac:dyDescent="0.25">
      <c r="A3436" s="1" t="s">
        <v>289</v>
      </c>
      <c r="B3436" s="1">
        <v>86.87</v>
      </c>
      <c r="C3436" s="1">
        <v>88.7</v>
      </c>
      <c r="N3436" s="1" t="s">
        <v>150</v>
      </c>
      <c r="Q3436" s="1">
        <v>0.2</v>
      </c>
      <c r="R3436" s="1">
        <v>7.9378664750000008</v>
      </c>
      <c r="S3436" s="1">
        <v>2.8349523125000001E-2</v>
      </c>
    </row>
    <row r="3437" spans="1:19" s="1" customFormat="1" x14ac:dyDescent="0.25">
      <c r="A3437" s="1" t="s">
        <v>289</v>
      </c>
      <c r="B3437" s="1">
        <v>88.7</v>
      </c>
      <c r="C3437" s="1">
        <v>91.74</v>
      </c>
      <c r="N3437" s="1" t="s">
        <v>150</v>
      </c>
      <c r="Q3437" s="1">
        <v>0.1</v>
      </c>
      <c r="R3437" s="1">
        <v>4.8194189312500004</v>
      </c>
      <c r="S3437" s="1">
        <v>0.65203903187500001</v>
      </c>
    </row>
    <row r="3438" spans="1:19" s="1" customFormat="1" x14ac:dyDescent="0.25">
      <c r="A3438" s="1" t="s">
        <v>289</v>
      </c>
      <c r="B3438" s="1">
        <v>91.74</v>
      </c>
      <c r="C3438" s="1">
        <v>94.79</v>
      </c>
      <c r="N3438" s="1" t="s">
        <v>150</v>
      </c>
      <c r="Q3438" s="1">
        <v>0.12</v>
      </c>
      <c r="R3438" s="1">
        <v>3.1184475437500003</v>
      </c>
      <c r="S3438" s="1">
        <v>2.8349523125000001E-2</v>
      </c>
    </row>
    <row r="3439" spans="1:19" s="1" customFormat="1" x14ac:dyDescent="0.25">
      <c r="A3439" s="1" t="s">
        <v>289</v>
      </c>
      <c r="B3439" s="1">
        <v>94.79</v>
      </c>
      <c r="C3439" s="1">
        <v>97.84</v>
      </c>
      <c r="N3439" s="1" t="s">
        <v>150</v>
      </c>
      <c r="Q3439" s="1">
        <v>0.1</v>
      </c>
      <c r="R3439" s="1">
        <v>3.4019427750000002</v>
      </c>
      <c r="S3439" s="1">
        <v>5.6699046250000003E-2</v>
      </c>
    </row>
    <row r="3440" spans="1:19" s="1" customFormat="1" x14ac:dyDescent="0.25">
      <c r="A3440" s="1" t="s">
        <v>289</v>
      </c>
      <c r="B3440" s="1">
        <v>97.84</v>
      </c>
      <c r="C3440" s="1">
        <v>99.67</v>
      </c>
      <c r="N3440" s="1" t="s">
        <v>150</v>
      </c>
      <c r="Q3440" s="1">
        <v>0.15</v>
      </c>
      <c r="R3440" s="1">
        <v>6.8038855500000004</v>
      </c>
      <c r="S3440" s="1">
        <v>0.31184475437499998</v>
      </c>
    </row>
    <row r="3441" spans="1:19" s="1" customFormat="1" x14ac:dyDescent="0.25">
      <c r="A3441" s="1" t="s">
        <v>290</v>
      </c>
      <c r="B3441" s="1">
        <v>3.05</v>
      </c>
      <c r="C3441" s="1">
        <v>4.88</v>
      </c>
      <c r="N3441" s="1" t="s">
        <v>55</v>
      </c>
      <c r="Q3441" s="1">
        <v>0.09</v>
      </c>
      <c r="R3441" s="1">
        <v>0.85048569375000005</v>
      </c>
      <c r="S3441" s="1">
        <v>8.5048569375000008E-2</v>
      </c>
    </row>
    <row r="3442" spans="1:19" s="1" customFormat="1" x14ac:dyDescent="0.25">
      <c r="A3442" s="1" t="s">
        <v>290</v>
      </c>
      <c r="B3442" s="1">
        <v>4.88</v>
      </c>
      <c r="C3442" s="1">
        <v>7.92</v>
      </c>
      <c r="N3442" s="1" t="s">
        <v>55</v>
      </c>
      <c r="Q3442" s="1">
        <v>0.27</v>
      </c>
      <c r="R3442" s="1">
        <v>4.8194189312500004</v>
      </c>
      <c r="S3442" s="1">
        <v>0.11339809250000001</v>
      </c>
    </row>
    <row r="3443" spans="1:19" s="1" customFormat="1" x14ac:dyDescent="0.25">
      <c r="A3443" s="1" t="s">
        <v>290</v>
      </c>
      <c r="B3443" s="1">
        <v>7.92</v>
      </c>
      <c r="C3443" s="1">
        <v>10.97</v>
      </c>
      <c r="N3443" s="1" t="s">
        <v>55</v>
      </c>
      <c r="Q3443" s="1">
        <v>0.12</v>
      </c>
      <c r="R3443" s="1">
        <v>0.56699046250000007</v>
      </c>
      <c r="S3443" s="1">
        <v>2.8349523125000001E-2</v>
      </c>
    </row>
    <row r="3444" spans="1:19" s="1" customFormat="1" x14ac:dyDescent="0.25">
      <c r="A3444" s="1" t="s">
        <v>290</v>
      </c>
      <c r="B3444" s="1">
        <v>10.97</v>
      </c>
      <c r="C3444" s="1">
        <v>14.02</v>
      </c>
      <c r="N3444" s="1" t="s">
        <v>55</v>
      </c>
      <c r="Q3444" s="1">
        <v>0.04</v>
      </c>
      <c r="R3444" s="1">
        <v>0.28349523125000003</v>
      </c>
      <c r="S3444" s="1">
        <v>2.8349523125000001E-2</v>
      </c>
    </row>
    <row r="3445" spans="1:19" s="1" customFormat="1" x14ac:dyDescent="0.25">
      <c r="A3445" s="1" t="s">
        <v>290</v>
      </c>
      <c r="B3445" s="1">
        <v>14.02</v>
      </c>
      <c r="C3445" s="1">
        <v>17.07</v>
      </c>
      <c r="N3445" s="1" t="s">
        <v>55</v>
      </c>
      <c r="Q3445" s="1">
        <v>0.03</v>
      </c>
      <c r="R3445" s="1">
        <v>0</v>
      </c>
      <c r="S3445" s="1">
        <v>2.8349523125000001E-2</v>
      </c>
    </row>
    <row r="3446" spans="1:19" s="1" customFormat="1" x14ac:dyDescent="0.25">
      <c r="A3446" s="1" t="s">
        <v>290</v>
      </c>
      <c r="B3446" s="1">
        <v>17.07</v>
      </c>
      <c r="C3446" s="1">
        <v>20.12</v>
      </c>
      <c r="N3446" s="1" t="s">
        <v>55</v>
      </c>
      <c r="Q3446" s="1">
        <v>0.06</v>
      </c>
      <c r="R3446" s="1">
        <v>0.28349523125000003</v>
      </c>
      <c r="S3446" s="1">
        <v>0</v>
      </c>
    </row>
    <row r="3447" spans="1:19" s="1" customFormat="1" x14ac:dyDescent="0.25">
      <c r="A3447" s="1" t="s">
        <v>290</v>
      </c>
      <c r="B3447" s="1">
        <v>20.12</v>
      </c>
      <c r="C3447" s="1">
        <v>22.86</v>
      </c>
      <c r="N3447" s="1" t="s">
        <v>55</v>
      </c>
      <c r="Q3447" s="1">
        <v>0.05</v>
      </c>
      <c r="R3447" s="1">
        <v>0.28349523125000003</v>
      </c>
      <c r="S3447" s="1">
        <v>0</v>
      </c>
    </row>
    <row r="3448" spans="1:19" s="1" customFormat="1" x14ac:dyDescent="0.25">
      <c r="A3448" s="1" t="s">
        <v>290</v>
      </c>
      <c r="B3448" s="1">
        <v>22.86</v>
      </c>
      <c r="C3448" s="1">
        <v>23.77</v>
      </c>
      <c r="N3448" s="1" t="s">
        <v>55</v>
      </c>
      <c r="Q3448" s="1">
        <v>0.05</v>
      </c>
      <c r="R3448" s="1">
        <v>0.56699046250000007</v>
      </c>
      <c r="S3448" s="1">
        <v>0</v>
      </c>
    </row>
    <row r="3449" spans="1:19" s="1" customFormat="1" x14ac:dyDescent="0.25">
      <c r="A3449" s="1" t="s">
        <v>290</v>
      </c>
      <c r="B3449" s="1">
        <v>23.77</v>
      </c>
      <c r="C3449" s="1">
        <v>26.21</v>
      </c>
      <c r="N3449" s="1" t="s">
        <v>55</v>
      </c>
      <c r="Q3449" s="1">
        <v>0.04</v>
      </c>
      <c r="R3449" s="1">
        <v>0.28349523125000003</v>
      </c>
      <c r="S3449" s="1">
        <v>0</v>
      </c>
    </row>
    <row r="3450" spans="1:19" s="1" customFormat="1" x14ac:dyDescent="0.25">
      <c r="A3450" s="1" t="s">
        <v>291</v>
      </c>
      <c r="B3450" s="1">
        <v>9.14</v>
      </c>
      <c r="C3450" s="1">
        <v>10.67</v>
      </c>
      <c r="N3450" s="1" t="s">
        <v>55</v>
      </c>
      <c r="Q3450" s="1">
        <v>0</v>
      </c>
      <c r="R3450" s="1">
        <v>4.5359237000000006</v>
      </c>
      <c r="S3450" s="1">
        <v>0</v>
      </c>
    </row>
    <row r="3451" spans="1:19" s="1" customFormat="1" x14ac:dyDescent="0.25">
      <c r="A3451" s="1" t="s">
        <v>291</v>
      </c>
      <c r="B3451" s="1">
        <v>10.67</v>
      </c>
      <c r="C3451" s="1">
        <v>12.19</v>
      </c>
      <c r="N3451" s="1" t="s">
        <v>55</v>
      </c>
      <c r="Q3451" s="1">
        <v>0.11</v>
      </c>
      <c r="R3451" s="1">
        <v>1.1339809250000001</v>
      </c>
      <c r="S3451" s="1">
        <v>0</v>
      </c>
    </row>
    <row r="3452" spans="1:19" s="1" customFormat="1" x14ac:dyDescent="0.25">
      <c r="A3452" s="1" t="s">
        <v>291</v>
      </c>
      <c r="B3452" s="1">
        <v>12.19</v>
      </c>
      <c r="C3452" s="1">
        <v>13.72</v>
      </c>
      <c r="N3452" s="1" t="s">
        <v>150</v>
      </c>
      <c r="Q3452" s="1">
        <v>0.38</v>
      </c>
      <c r="R3452" s="1">
        <v>6.5203903187500005</v>
      </c>
      <c r="S3452" s="1">
        <v>0</v>
      </c>
    </row>
    <row r="3453" spans="1:19" s="1" customFormat="1" x14ac:dyDescent="0.25">
      <c r="A3453" s="1" t="s">
        <v>291</v>
      </c>
      <c r="B3453" s="1">
        <v>13.72</v>
      </c>
      <c r="C3453" s="1">
        <v>15.24</v>
      </c>
      <c r="N3453" s="1" t="s">
        <v>150</v>
      </c>
      <c r="Q3453" s="1">
        <v>0.45</v>
      </c>
      <c r="R3453" s="1">
        <v>5.3864093937500002</v>
      </c>
      <c r="S3453" s="1">
        <v>0</v>
      </c>
    </row>
    <row r="3454" spans="1:19" s="1" customFormat="1" x14ac:dyDescent="0.25">
      <c r="A3454" s="1" t="s">
        <v>291</v>
      </c>
      <c r="B3454" s="1">
        <v>15.24</v>
      </c>
      <c r="C3454" s="1">
        <v>16.760000000000002</v>
      </c>
      <c r="N3454" s="1" t="s">
        <v>150</v>
      </c>
      <c r="Q3454" s="1">
        <v>0.5</v>
      </c>
      <c r="R3454" s="1">
        <v>7.3708760125000001</v>
      </c>
      <c r="S3454" s="1">
        <v>0</v>
      </c>
    </row>
    <row r="3455" spans="1:19" s="1" customFormat="1" x14ac:dyDescent="0.25">
      <c r="A3455" s="1" t="s">
        <v>291</v>
      </c>
      <c r="B3455" s="1">
        <v>16.760000000000002</v>
      </c>
      <c r="C3455" s="1">
        <v>18.29</v>
      </c>
      <c r="N3455" s="1" t="s">
        <v>150</v>
      </c>
      <c r="Q3455" s="1">
        <v>0.47</v>
      </c>
      <c r="R3455" s="1">
        <v>4.5359237000000006</v>
      </c>
      <c r="S3455" s="1">
        <v>0</v>
      </c>
    </row>
    <row r="3456" spans="1:19" s="1" customFormat="1" x14ac:dyDescent="0.25">
      <c r="A3456" s="1" t="s">
        <v>291</v>
      </c>
      <c r="B3456" s="1">
        <v>18.29</v>
      </c>
      <c r="C3456" s="1">
        <v>21.34</v>
      </c>
      <c r="N3456" s="1" t="s">
        <v>150</v>
      </c>
      <c r="Q3456" s="1">
        <v>0.23</v>
      </c>
      <c r="R3456" s="1">
        <v>1.1339809250000001</v>
      </c>
      <c r="S3456" s="1">
        <v>0</v>
      </c>
    </row>
    <row r="3457" spans="1:19" s="1" customFormat="1" x14ac:dyDescent="0.25">
      <c r="A3457" s="1" t="s">
        <v>291</v>
      </c>
      <c r="B3457" s="1">
        <v>21.34</v>
      </c>
      <c r="C3457" s="1">
        <v>24.38</v>
      </c>
      <c r="N3457" s="1" t="s">
        <v>150</v>
      </c>
      <c r="Q3457" s="1">
        <v>0.55000000000000004</v>
      </c>
      <c r="R3457" s="1">
        <v>2.5514570812500001</v>
      </c>
      <c r="S3457" s="1">
        <v>0</v>
      </c>
    </row>
    <row r="3458" spans="1:19" s="1" customFormat="1" x14ac:dyDescent="0.25">
      <c r="A3458" s="1" t="s">
        <v>291</v>
      </c>
      <c r="B3458" s="1">
        <v>24.38</v>
      </c>
      <c r="C3458" s="1">
        <v>25.91</v>
      </c>
      <c r="N3458" s="1" t="s">
        <v>150</v>
      </c>
      <c r="Q3458" s="1">
        <v>0.21</v>
      </c>
      <c r="R3458" s="1">
        <v>1.1339809250000001</v>
      </c>
      <c r="S3458" s="1">
        <v>0</v>
      </c>
    </row>
    <row r="3459" spans="1:19" s="1" customFormat="1" x14ac:dyDescent="0.25">
      <c r="A3459" s="1" t="s">
        <v>291</v>
      </c>
      <c r="B3459" s="1">
        <v>25.91</v>
      </c>
      <c r="C3459" s="1">
        <v>27.43</v>
      </c>
      <c r="N3459" s="1" t="s">
        <v>150</v>
      </c>
      <c r="Q3459" s="1">
        <v>0.21</v>
      </c>
      <c r="R3459" s="1">
        <v>2.5514570812500001</v>
      </c>
      <c r="S3459" s="1">
        <v>0</v>
      </c>
    </row>
    <row r="3460" spans="1:19" s="1" customFormat="1" x14ac:dyDescent="0.25">
      <c r="A3460" s="1" t="s">
        <v>291</v>
      </c>
      <c r="B3460" s="1">
        <v>27.43</v>
      </c>
      <c r="C3460" s="1">
        <v>28.96</v>
      </c>
      <c r="N3460" s="1" t="s">
        <v>150</v>
      </c>
      <c r="Q3460" s="1">
        <v>1.22</v>
      </c>
      <c r="R3460" s="1">
        <v>21.545637575000001</v>
      </c>
      <c r="S3460" s="1">
        <v>0</v>
      </c>
    </row>
    <row r="3461" spans="1:19" s="1" customFormat="1" x14ac:dyDescent="0.25">
      <c r="A3461" s="1" t="s">
        <v>291</v>
      </c>
      <c r="B3461" s="1">
        <v>28.96</v>
      </c>
      <c r="C3461" s="1">
        <v>30.48</v>
      </c>
      <c r="N3461" s="1" t="s">
        <v>150</v>
      </c>
      <c r="Q3461" s="1">
        <v>0.51</v>
      </c>
      <c r="R3461" s="1">
        <v>5.9533998562499999</v>
      </c>
      <c r="S3461" s="1">
        <v>0</v>
      </c>
    </row>
    <row r="3462" spans="1:19" s="1" customFormat="1" x14ac:dyDescent="0.25">
      <c r="A3462" s="1" t="s">
        <v>291</v>
      </c>
      <c r="B3462" s="1">
        <v>30.48</v>
      </c>
      <c r="C3462" s="1">
        <v>32.61</v>
      </c>
      <c r="N3462" s="1" t="s">
        <v>150</v>
      </c>
      <c r="Q3462" s="1">
        <v>0.4</v>
      </c>
      <c r="R3462" s="1">
        <v>5.6699046250000009</v>
      </c>
      <c r="S3462" s="1">
        <v>0</v>
      </c>
    </row>
    <row r="3463" spans="1:19" s="1" customFormat="1" x14ac:dyDescent="0.25">
      <c r="A3463" s="1" t="s">
        <v>291</v>
      </c>
      <c r="B3463" s="1">
        <v>32.61</v>
      </c>
      <c r="C3463" s="1">
        <v>35.659999999999997</v>
      </c>
      <c r="N3463" s="1" t="s">
        <v>150</v>
      </c>
      <c r="Q3463" s="1">
        <v>0.15</v>
      </c>
      <c r="R3463" s="1">
        <v>3.6854380062500001</v>
      </c>
      <c r="S3463" s="1">
        <v>0</v>
      </c>
    </row>
    <row r="3464" spans="1:19" s="1" customFormat="1" x14ac:dyDescent="0.25">
      <c r="A3464" s="1" t="s">
        <v>291</v>
      </c>
      <c r="B3464" s="1">
        <v>35.659999999999997</v>
      </c>
      <c r="C3464" s="1">
        <v>38.4</v>
      </c>
      <c r="N3464" s="1" t="s">
        <v>150</v>
      </c>
      <c r="Q3464" s="1">
        <v>0.17</v>
      </c>
      <c r="R3464" s="1">
        <v>5.1029141625000003</v>
      </c>
      <c r="S3464" s="1">
        <v>0</v>
      </c>
    </row>
    <row r="3465" spans="1:19" s="1" customFormat="1" x14ac:dyDescent="0.25">
      <c r="A3465" s="1" t="s">
        <v>291</v>
      </c>
      <c r="B3465" s="1">
        <v>38.4</v>
      </c>
      <c r="C3465" s="1">
        <v>39.93</v>
      </c>
      <c r="N3465" s="1" t="s">
        <v>150</v>
      </c>
      <c r="Q3465" s="1">
        <v>0.25</v>
      </c>
      <c r="R3465" s="1">
        <v>5.6699046250000009</v>
      </c>
      <c r="S3465" s="1">
        <v>0</v>
      </c>
    </row>
    <row r="3466" spans="1:19" s="1" customFormat="1" x14ac:dyDescent="0.25">
      <c r="A3466" s="1" t="s">
        <v>291</v>
      </c>
      <c r="B3466" s="1">
        <v>39.93</v>
      </c>
      <c r="C3466" s="1">
        <v>42.98</v>
      </c>
      <c r="N3466" s="1" t="s">
        <v>150</v>
      </c>
      <c r="Q3466" s="1">
        <v>0.14000000000000001</v>
      </c>
      <c r="R3466" s="1">
        <v>0</v>
      </c>
      <c r="S3466" s="1">
        <v>0</v>
      </c>
    </row>
    <row r="3467" spans="1:19" s="1" customFormat="1" x14ac:dyDescent="0.25">
      <c r="A3467" s="1" t="s">
        <v>291</v>
      </c>
      <c r="B3467" s="1">
        <v>42.98</v>
      </c>
      <c r="C3467" s="1">
        <v>46.02</v>
      </c>
      <c r="N3467" s="1" t="s">
        <v>150</v>
      </c>
      <c r="Q3467" s="1">
        <v>0.26</v>
      </c>
      <c r="R3467" s="1">
        <v>5.1029141625000003</v>
      </c>
      <c r="S3467" s="1">
        <v>2.8349523125000001E-2</v>
      </c>
    </row>
    <row r="3468" spans="1:19" s="1" customFormat="1" x14ac:dyDescent="0.25">
      <c r="A3468" s="1" t="s">
        <v>291</v>
      </c>
      <c r="B3468" s="1">
        <v>46.02</v>
      </c>
      <c r="C3468" s="1">
        <v>49.07</v>
      </c>
      <c r="N3468" s="1" t="s">
        <v>150</v>
      </c>
      <c r="Q3468" s="1">
        <v>0.13</v>
      </c>
      <c r="R3468" s="1">
        <v>2.5514570812500001</v>
      </c>
      <c r="S3468" s="1">
        <v>2.8349523125000001E-2</v>
      </c>
    </row>
    <row r="3469" spans="1:19" s="1" customFormat="1" x14ac:dyDescent="0.25">
      <c r="A3469" s="1" t="s">
        <v>291</v>
      </c>
      <c r="B3469" s="1">
        <v>49.07</v>
      </c>
      <c r="C3469" s="1">
        <v>52.12</v>
      </c>
      <c r="N3469" s="1" t="s">
        <v>150</v>
      </c>
      <c r="Q3469" s="1">
        <v>0.05</v>
      </c>
      <c r="R3469" s="1">
        <v>0.56699046250000007</v>
      </c>
      <c r="S3469" s="1">
        <v>2.8349523125000001E-2</v>
      </c>
    </row>
    <row r="3470" spans="1:19" s="1" customFormat="1" x14ac:dyDescent="0.25">
      <c r="A3470" s="1" t="s">
        <v>291</v>
      </c>
      <c r="B3470" s="1">
        <v>52.12</v>
      </c>
      <c r="C3470" s="1">
        <v>55.17</v>
      </c>
      <c r="N3470" s="1" t="s">
        <v>150</v>
      </c>
      <c r="Q3470" s="1">
        <v>0.13</v>
      </c>
      <c r="R3470" s="1">
        <v>3.1184475437500003</v>
      </c>
      <c r="S3470" s="1">
        <v>0</v>
      </c>
    </row>
    <row r="3471" spans="1:19" s="1" customFormat="1" x14ac:dyDescent="0.25">
      <c r="A3471" s="1" t="s">
        <v>291</v>
      </c>
      <c r="B3471" s="1">
        <v>55.17</v>
      </c>
      <c r="C3471" s="1">
        <v>58.22</v>
      </c>
      <c r="N3471" s="1" t="s">
        <v>150</v>
      </c>
      <c r="Q3471" s="1">
        <v>0.16</v>
      </c>
      <c r="R3471" s="1">
        <v>3.4019427750000002</v>
      </c>
      <c r="S3471" s="1">
        <v>2.8349523125000001E-2</v>
      </c>
    </row>
    <row r="3472" spans="1:19" s="1" customFormat="1" x14ac:dyDescent="0.25">
      <c r="A3472" s="1" t="s">
        <v>291</v>
      </c>
      <c r="B3472" s="1">
        <v>58.22</v>
      </c>
      <c r="C3472" s="1">
        <v>61.26</v>
      </c>
      <c r="N3472" s="1" t="s">
        <v>150</v>
      </c>
      <c r="Q3472" s="1">
        <v>0.13</v>
      </c>
      <c r="R3472" s="1">
        <v>4.5359237000000006</v>
      </c>
      <c r="S3472" s="1">
        <v>2.8349523125000001E-2</v>
      </c>
    </row>
    <row r="3473" spans="1:19" s="1" customFormat="1" x14ac:dyDescent="0.25">
      <c r="A3473" s="1" t="s">
        <v>291</v>
      </c>
      <c r="B3473" s="1">
        <v>61.26</v>
      </c>
      <c r="C3473" s="1">
        <v>64.31</v>
      </c>
      <c r="N3473" s="1" t="s">
        <v>150</v>
      </c>
      <c r="Q3473" s="1">
        <v>0.01</v>
      </c>
      <c r="R3473" s="1">
        <v>0.28349523125000003</v>
      </c>
      <c r="S3473" s="1">
        <v>5.6699046250000003E-2</v>
      </c>
    </row>
    <row r="3474" spans="1:19" s="1" customFormat="1" x14ac:dyDescent="0.25">
      <c r="A3474" s="1" t="s">
        <v>291</v>
      </c>
      <c r="B3474" s="1">
        <v>64.31</v>
      </c>
      <c r="C3474" s="1">
        <v>67.36</v>
      </c>
      <c r="N3474" s="1" t="s">
        <v>150</v>
      </c>
      <c r="Q3474" s="1">
        <v>0.01</v>
      </c>
      <c r="R3474" s="1">
        <v>0.28349523125000003</v>
      </c>
      <c r="S3474" s="1">
        <v>5.6699046250000003E-2</v>
      </c>
    </row>
    <row r="3475" spans="1:19" s="1" customFormat="1" x14ac:dyDescent="0.25">
      <c r="A3475" s="1" t="s">
        <v>291</v>
      </c>
      <c r="B3475" s="1">
        <v>67.36</v>
      </c>
      <c r="C3475" s="1">
        <v>70.41</v>
      </c>
      <c r="N3475" s="1" t="s">
        <v>150</v>
      </c>
      <c r="Q3475" s="1">
        <v>0.01</v>
      </c>
      <c r="R3475" s="1">
        <v>0.28349523125000003</v>
      </c>
      <c r="S3475" s="1">
        <v>0</v>
      </c>
    </row>
    <row r="3476" spans="1:19" s="1" customFormat="1" x14ac:dyDescent="0.25">
      <c r="A3476" s="1" t="s">
        <v>291</v>
      </c>
      <c r="B3476" s="1">
        <v>70.41</v>
      </c>
      <c r="C3476" s="1">
        <v>74.069999999999993</v>
      </c>
      <c r="N3476" s="1" t="s">
        <v>150</v>
      </c>
      <c r="Q3476" s="1">
        <v>0.01</v>
      </c>
      <c r="R3476" s="1">
        <v>2.2679618500000003</v>
      </c>
      <c r="S3476" s="1">
        <v>0</v>
      </c>
    </row>
    <row r="3477" spans="1:19" s="1" customFormat="1" x14ac:dyDescent="0.25">
      <c r="A3477" s="1" t="s">
        <v>291</v>
      </c>
      <c r="B3477" s="1">
        <v>74.069999999999993</v>
      </c>
      <c r="C3477" s="1">
        <v>75.59</v>
      </c>
      <c r="N3477" s="1" t="s">
        <v>150</v>
      </c>
      <c r="Q3477" s="1">
        <v>0.79</v>
      </c>
      <c r="R3477" s="1">
        <v>6.8038855500000004</v>
      </c>
      <c r="S3477" s="1">
        <v>0.19844666187500001</v>
      </c>
    </row>
    <row r="3478" spans="1:19" s="1" customFormat="1" x14ac:dyDescent="0.25">
      <c r="A3478" s="1" t="s">
        <v>291</v>
      </c>
      <c r="B3478" s="1">
        <v>75.59</v>
      </c>
      <c r="C3478" s="1">
        <v>77.11</v>
      </c>
      <c r="N3478" s="1" t="s">
        <v>150</v>
      </c>
      <c r="Q3478" s="1">
        <v>0.23</v>
      </c>
      <c r="R3478" s="1">
        <v>5.3864093937500002</v>
      </c>
      <c r="S3478" s="1">
        <v>2.8349523125000001E-2</v>
      </c>
    </row>
    <row r="3479" spans="1:19" s="1" customFormat="1" x14ac:dyDescent="0.25">
      <c r="A3479" s="1" t="s">
        <v>291</v>
      </c>
      <c r="B3479" s="1">
        <v>77.11</v>
      </c>
      <c r="C3479" s="1">
        <v>78.64</v>
      </c>
      <c r="N3479" s="1" t="s">
        <v>150</v>
      </c>
      <c r="Q3479" s="1">
        <v>0.24</v>
      </c>
      <c r="R3479" s="1">
        <v>6.8038855500000004</v>
      </c>
      <c r="S3479" s="1">
        <v>2.8349523125000001E-2</v>
      </c>
    </row>
    <row r="3480" spans="1:19" s="1" customFormat="1" x14ac:dyDescent="0.25">
      <c r="A3480" s="1" t="s">
        <v>291</v>
      </c>
      <c r="B3480" s="1">
        <v>78.64</v>
      </c>
      <c r="C3480" s="1">
        <v>80.16</v>
      </c>
      <c r="N3480" s="1" t="s">
        <v>150</v>
      </c>
      <c r="Q3480" s="1">
        <v>0.61</v>
      </c>
      <c r="R3480" s="1">
        <v>20.695151881250002</v>
      </c>
      <c r="S3480" s="1">
        <v>8.5048569375000008E-2</v>
      </c>
    </row>
    <row r="3481" spans="1:19" s="1" customFormat="1" x14ac:dyDescent="0.25">
      <c r="A3481" s="1" t="s">
        <v>291</v>
      </c>
      <c r="B3481" s="1">
        <v>80.16</v>
      </c>
      <c r="C3481" s="1">
        <v>83.21</v>
      </c>
      <c r="N3481" s="1" t="s">
        <v>150</v>
      </c>
      <c r="Q3481" s="1">
        <v>0.1</v>
      </c>
      <c r="R3481" s="1">
        <v>5.6699046250000009</v>
      </c>
      <c r="S3481" s="1">
        <v>2.8349523125000001E-2</v>
      </c>
    </row>
    <row r="3482" spans="1:19" s="1" customFormat="1" x14ac:dyDescent="0.25">
      <c r="A3482" s="1" t="s">
        <v>291</v>
      </c>
      <c r="B3482" s="1">
        <v>83.21</v>
      </c>
      <c r="C3482" s="1">
        <v>86.26</v>
      </c>
      <c r="N3482" s="1" t="s">
        <v>150</v>
      </c>
      <c r="Q3482" s="1">
        <v>0.14000000000000001</v>
      </c>
      <c r="R3482" s="1">
        <v>16.15922818125</v>
      </c>
      <c r="S3482" s="1">
        <v>8.5048569375000008E-2</v>
      </c>
    </row>
    <row r="3483" spans="1:19" s="1" customFormat="1" x14ac:dyDescent="0.25">
      <c r="A3483" s="1" t="s">
        <v>291</v>
      </c>
      <c r="B3483" s="1">
        <v>86.26</v>
      </c>
      <c r="C3483" s="1">
        <v>87.78</v>
      </c>
      <c r="N3483" s="1" t="s">
        <v>150</v>
      </c>
      <c r="Q3483" s="1">
        <v>7.0000000000000007E-2</v>
      </c>
      <c r="R3483" s="1">
        <v>1.7009713875000001</v>
      </c>
      <c r="S3483" s="1">
        <v>2.8349523125000001E-2</v>
      </c>
    </row>
    <row r="3484" spans="1:19" s="1" customFormat="1" x14ac:dyDescent="0.25">
      <c r="A3484" s="1" t="s">
        <v>291</v>
      </c>
      <c r="B3484" s="1">
        <v>87.78</v>
      </c>
      <c r="C3484" s="1">
        <v>89.31</v>
      </c>
      <c r="N3484" s="1" t="s">
        <v>150</v>
      </c>
      <c r="Q3484" s="1">
        <v>0.25</v>
      </c>
      <c r="R3484" s="1">
        <v>15.592237718750003</v>
      </c>
      <c r="S3484" s="1">
        <v>0.11339809250000001</v>
      </c>
    </row>
    <row r="3485" spans="1:19" s="1" customFormat="1" x14ac:dyDescent="0.25">
      <c r="A3485" s="1" t="s">
        <v>291</v>
      </c>
      <c r="B3485" s="1">
        <v>89.31</v>
      </c>
      <c r="C3485" s="1">
        <v>90.83</v>
      </c>
      <c r="N3485" s="1" t="s">
        <v>150</v>
      </c>
      <c r="Q3485" s="1">
        <v>0.04</v>
      </c>
      <c r="R3485" s="1">
        <v>3.6854380062500001</v>
      </c>
      <c r="S3485" s="1">
        <v>2.8349523125000001E-2</v>
      </c>
    </row>
    <row r="3486" spans="1:19" s="1" customFormat="1" x14ac:dyDescent="0.25">
      <c r="A3486" s="1" t="s">
        <v>291</v>
      </c>
      <c r="B3486" s="1">
        <v>90.83</v>
      </c>
      <c r="C3486" s="1">
        <v>93.88</v>
      </c>
      <c r="N3486" s="1" t="s">
        <v>150</v>
      </c>
      <c r="Q3486" s="1">
        <v>0.15</v>
      </c>
      <c r="R3486" s="1">
        <v>4.8194189312500004</v>
      </c>
      <c r="S3486" s="1">
        <v>8.5048569375000008E-2</v>
      </c>
    </row>
    <row r="3487" spans="1:19" s="1" customFormat="1" x14ac:dyDescent="0.25">
      <c r="A3487" s="1" t="s">
        <v>291</v>
      </c>
      <c r="B3487" s="1">
        <v>93.88</v>
      </c>
      <c r="C3487" s="1">
        <v>96.93</v>
      </c>
      <c r="N3487" s="1" t="s">
        <v>150</v>
      </c>
      <c r="Q3487" s="1">
        <v>0.16</v>
      </c>
      <c r="R3487" s="1">
        <v>3.6854380062500001</v>
      </c>
      <c r="S3487" s="1">
        <v>2.8349523125000001E-2</v>
      </c>
    </row>
    <row r="3488" spans="1:19" s="1" customFormat="1" x14ac:dyDescent="0.25">
      <c r="A3488" s="1" t="s">
        <v>291</v>
      </c>
      <c r="B3488" s="1">
        <v>96.93</v>
      </c>
      <c r="C3488" s="1">
        <v>98.15</v>
      </c>
      <c r="N3488" s="1" t="s">
        <v>150</v>
      </c>
      <c r="Q3488" s="1">
        <v>0.08</v>
      </c>
      <c r="R3488" s="1">
        <v>1.7009713875000001</v>
      </c>
      <c r="S3488" s="1">
        <v>2.8349523125000001E-2</v>
      </c>
    </row>
    <row r="3489" spans="1:19" s="1" customFormat="1" x14ac:dyDescent="0.25">
      <c r="A3489" s="1" t="s">
        <v>292</v>
      </c>
      <c r="B3489" s="1">
        <v>10.36</v>
      </c>
      <c r="C3489" s="1">
        <v>12.8</v>
      </c>
      <c r="N3489" s="1" t="s">
        <v>153</v>
      </c>
      <c r="Q3489" s="1">
        <v>0.95</v>
      </c>
      <c r="R3489" s="1">
        <v>44.792246537500006</v>
      </c>
      <c r="S3489" s="1">
        <v>2.4947580349999998</v>
      </c>
    </row>
    <row r="3490" spans="1:19" s="1" customFormat="1" x14ac:dyDescent="0.25">
      <c r="A3490" s="1" t="s">
        <v>292</v>
      </c>
      <c r="B3490" s="1">
        <v>12.8</v>
      </c>
      <c r="C3490" s="1">
        <v>14.02</v>
      </c>
      <c r="N3490" s="1" t="s">
        <v>153</v>
      </c>
      <c r="Q3490" s="1">
        <v>2.0699999999999998</v>
      </c>
      <c r="R3490" s="1">
        <v>89.300997843749997</v>
      </c>
      <c r="S3490" s="1">
        <v>2.2396123268750001</v>
      </c>
    </row>
    <row r="3491" spans="1:19" s="1" customFormat="1" x14ac:dyDescent="0.25">
      <c r="A3491" s="1" t="s">
        <v>292</v>
      </c>
      <c r="B3491" s="1">
        <v>14.02</v>
      </c>
      <c r="C3491" s="1">
        <v>16.149999999999999</v>
      </c>
      <c r="N3491" s="1" t="s">
        <v>153</v>
      </c>
      <c r="Q3491" s="1">
        <v>4.3099999999999996</v>
      </c>
      <c r="R3491" s="1">
        <v>148.83499640625001</v>
      </c>
      <c r="S3491" s="1">
        <v>4.4792246537500002</v>
      </c>
    </row>
    <row r="3492" spans="1:19" s="1" customFormat="1" x14ac:dyDescent="0.25">
      <c r="A3492" s="1" t="s">
        <v>292</v>
      </c>
      <c r="B3492" s="1">
        <v>16.149999999999999</v>
      </c>
      <c r="C3492" s="1">
        <v>17.37</v>
      </c>
      <c r="N3492" s="1" t="s">
        <v>153</v>
      </c>
      <c r="Q3492" s="1">
        <v>0.98</v>
      </c>
      <c r="R3492" s="1">
        <v>35.436903906250002</v>
      </c>
      <c r="S3492" s="1">
        <v>1.1339809250000001</v>
      </c>
    </row>
    <row r="3493" spans="1:19" s="1" customFormat="1" x14ac:dyDescent="0.25">
      <c r="A3493" s="1" t="s">
        <v>292</v>
      </c>
      <c r="B3493" s="1">
        <v>17.37</v>
      </c>
      <c r="C3493" s="1">
        <v>18.899999999999999</v>
      </c>
      <c r="N3493" s="1" t="s">
        <v>153</v>
      </c>
      <c r="Q3493" s="1">
        <v>2.89</v>
      </c>
      <c r="R3493" s="1">
        <v>81.646626600000005</v>
      </c>
      <c r="S3493" s="1">
        <v>2.2396123268750001</v>
      </c>
    </row>
    <row r="3494" spans="1:19" s="1" customFormat="1" x14ac:dyDescent="0.25">
      <c r="A3494" s="1" t="s">
        <v>292</v>
      </c>
      <c r="B3494" s="1">
        <v>18.899999999999999</v>
      </c>
      <c r="C3494" s="1">
        <v>20.57</v>
      </c>
      <c r="N3494" s="1" t="s">
        <v>153</v>
      </c>
      <c r="Q3494" s="1">
        <v>1.45</v>
      </c>
      <c r="R3494" s="1">
        <v>41.390303762500004</v>
      </c>
      <c r="S3494" s="1">
        <v>1.332427586875</v>
      </c>
    </row>
    <row r="3495" spans="1:19" s="1" customFormat="1" x14ac:dyDescent="0.25">
      <c r="A3495" s="1" t="s">
        <v>292</v>
      </c>
      <c r="B3495" s="1">
        <v>20.57</v>
      </c>
      <c r="C3495" s="1">
        <v>21.34</v>
      </c>
      <c r="N3495" s="1" t="s">
        <v>153</v>
      </c>
      <c r="Q3495" s="1">
        <v>0.32</v>
      </c>
      <c r="R3495" s="1">
        <v>12.190294943750001</v>
      </c>
      <c r="S3495" s="1">
        <v>3.9972827606249997</v>
      </c>
    </row>
    <row r="3496" spans="1:19" s="1" customFormat="1" x14ac:dyDescent="0.25">
      <c r="A3496" s="1" t="s">
        <v>292</v>
      </c>
      <c r="B3496" s="1">
        <v>21.34</v>
      </c>
      <c r="C3496" s="1">
        <v>22.86</v>
      </c>
      <c r="N3496" s="1" t="s">
        <v>153</v>
      </c>
      <c r="Q3496" s="1">
        <v>1.44</v>
      </c>
      <c r="R3496" s="1">
        <v>31.467970668750002</v>
      </c>
      <c r="S3496" s="1">
        <v>0.42524284687500002</v>
      </c>
    </row>
    <row r="3497" spans="1:19" s="1" customFormat="1" x14ac:dyDescent="0.25">
      <c r="A3497" s="1" t="s">
        <v>292</v>
      </c>
      <c r="B3497" s="1">
        <v>22.86</v>
      </c>
      <c r="C3497" s="1">
        <v>24.38</v>
      </c>
      <c r="N3497" s="1" t="s">
        <v>153</v>
      </c>
      <c r="Q3497" s="1">
        <v>1.97</v>
      </c>
      <c r="R3497" s="1">
        <v>46.209722693749995</v>
      </c>
      <c r="S3497" s="1">
        <v>1.2473790174999999</v>
      </c>
    </row>
    <row r="3498" spans="1:19" s="1" customFormat="1" x14ac:dyDescent="0.25">
      <c r="A3498" s="1" t="s">
        <v>292</v>
      </c>
      <c r="B3498" s="1">
        <v>24.38</v>
      </c>
      <c r="C3498" s="1">
        <v>25.91</v>
      </c>
      <c r="N3498" s="1" t="s">
        <v>153</v>
      </c>
      <c r="Q3498" s="1">
        <v>1.96</v>
      </c>
      <c r="R3498" s="1">
        <v>53.864093937500002</v>
      </c>
      <c r="S3498" s="1">
        <v>8.5048569375000008E-2</v>
      </c>
    </row>
    <row r="3499" spans="1:19" s="1" customFormat="1" x14ac:dyDescent="0.25">
      <c r="A3499" s="1" t="s">
        <v>292</v>
      </c>
      <c r="B3499" s="1">
        <v>25.91</v>
      </c>
      <c r="C3499" s="1">
        <v>29.26</v>
      </c>
      <c r="N3499" s="1" t="s">
        <v>153</v>
      </c>
      <c r="Q3499" s="1">
        <v>1.36</v>
      </c>
      <c r="R3499" s="1">
        <v>44.792246537500006</v>
      </c>
      <c r="S3499" s="1">
        <v>2.9483504049999998</v>
      </c>
    </row>
    <row r="3500" spans="1:19" s="1" customFormat="1" x14ac:dyDescent="0.25">
      <c r="A3500" s="1" t="s">
        <v>292</v>
      </c>
      <c r="B3500" s="1">
        <v>29.26</v>
      </c>
      <c r="C3500" s="1">
        <v>29.87</v>
      </c>
      <c r="N3500" s="1" t="s">
        <v>153</v>
      </c>
      <c r="Q3500" s="1">
        <v>0.83</v>
      </c>
      <c r="R3500" s="1">
        <v>18.994180493750001</v>
      </c>
      <c r="S3500" s="1">
        <v>0.59533998562500001</v>
      </c>
    </row>
    <row r="3501" spans="1:19" s="1" customFormat="1" x14ac:dyDescent="0.25">
      <c r="A3501" s="1" t="s">
        <v>292</v>
      </c>
      <c r="B3501" s="1">
        <v>29.87</v>
      </c>
      <c r="C3501" s="1">
        <v>31.39</v>
      </c>
      <c r="N3501" s="1" t="s">
        <v>153</v>
      </c>
      <c r="Q3501" s="1">
        <v>1.3</v>
      </c>
      <c r="R3501" s="1">
        <v>40.539818068750002</v>
      </c>
      <c r="S3501" s="1">
        <v>1.8143694800000001</v>
      </c>
    </row>
    <row r="3502" spans="1:19" s="1" customFormat="1" x14ac:dyDescent="0.25">
      <c r="A3502" s="1" t="s">
        <v>292</v>
      </c>
      <c r="B3502" s="1">
        <v>31.39</v>
      </c>
      <c r="C3502" s="1">
        <v>32.92</v>
      </c>
      <c r="N3502" s="1" t="s">
        <v>153</v>
      </c>
      <c r="Q3502" s="1">
        <v>2.39</v>
      </c>
      <c r="R3502" s="1">
        <v>79.378664749999999</v>
      </c>
      <c r="S3502" s="1">
        <v>4.9611665468749999</v>
      </c>
    </row>
    <row r="3503" spans="1:19" s="1" customFormat="1" x14ac:dyDescent="0.25">
      <c r="A3503" s="1" t="s">
        <v>292</v>
      </c>
      <c r="B3503" s="1">
        <v>32.92</v>
      </c>
      <c r="C3503" s="1">
        <v>34.44</v>
      </c>
      <c r="N3503" s="1" t="s">
        <v>153</v>
      </c>
      <c r="Q3503" s="1">
        <v>2.1</v>
      </c>
      <c r="R3503" s="1">
        <v>73.425264893749997</v>
      </c>
      <c r="S3503" s="1">
        <v>1.9844666187500002</v>
      </c>
    </row>
    <row r="3504" spans="1:19" s="1" customFormat="1" x14ac:dyDescent="0.25">
      <c r="A3504" s="1" t="s">
        <v>292</v>
      </c>
      <c r="B3504" s="1">
        <v>34.44</v>
      </c>
      <c r="C3504" s="1">
        <v>35.97</v>
      </c>
      <c r="N3504" s="1" t="s">
        <v>153</v>
      </c>
      <c r="Q3504" s="1">
        <v>1.82</v>
      </c>
      <c r="R3504" s="1">
        <v>26.365056506250003</v>
      </c>
      <c r="S3504" s="1">
        <v>1.7860199568750001</v>
      </c>
    </row>
    <row r="3505" spans="1:19" s="1" customFormat="1" x14ac:dyDescent="0.25">
      <c r="A3505" s="1" t="s">
        <v>292</v>
      </c>
      <c r="B3505" s="1">
        <v>35.97</v>
      </c>
      <c r="C3505" s="1">
        <v>37.49</v>
      </c>
      <c r="N3505" s="1" t="s">
        <v>153</v>
      </c>
      <c r="Q3505" s="1">
        <v>1.92</v>
      </c>
      <c r="R3505" s="1">
        <v>17.29320910625</v>
      </c>
      <c r="S3505" s="1">
        <v>1.1339809250000001</v>
      </c>
    </row>
    <row r="3506" spans="1:19" s="1" customFormat="1" x14ac:dyDescent="0.25">
      <c r="A3506" s="1" t="s">
        <v>292</v>
      </c>
      <c r="B3506" s="1">
        <v>37.49</v>
      </c>
      <c r="C3506" s="1">
        <v>39.01</v>
      </c>
      <c r="N3506" s="1" t="s">
        <v>153</v>
      </c>
      <c r="Q3506" s="1">
        <v>0.73</v>
      </c>
      <c r="R3506" s="1">
        <v>7.0873807812500003</v>
      </c>
      <c r="S3506" s="1">
        <v>0.36854380062499997</v>
      </c>
    </row>
    <row r="3507" spans="1:19" s="1" customFormat="1" x14ac:dyDescent="0.25">
      <c r="A3507" s="1" t="s">
        <v>292</v>
      </c>
      <c r="B3507" s="1">
        <v>39.01</v>
      </c>
      <c r="C3507" s="1">
        <v>40.54</v>
      </c>
      <c r="N3507" s="1" t="s">
        <v>153</v>
      </c>
      <c r="Q3507" s="1">
        <v>0.36</v>
      </c>
      <c r="R3507" s="1">
        <v>5.1029141625000003</v>
      </c>
      <c r="S3507" s="1">
        <v>0.14174761562500002</v>
      </c>
    </row>
    <row r="3508" spans="1:19" s="1" customFormat="1" x14ac:dyDescent="0.25">
      <c r="A3508" s="1" t="s">
        <v>292</v>
      </c>
      <c r="B3508" s="1">
        <v>40.54</v>
      </c>
      <c r="C3508" s="1">
        <v>42.06</v>
      </c>
      <c r="N3508" s="1" t="s">
        <v>153</v>
      </c>
      <c r="Q3508" s="1">
        <v>0.38</v>
      </c>
      <c r="R3508" s="1">
        <v>5.1029141625000003</v>
      </c>
      <c r="S3508" s="1">
        <v>8.5048569375000008E-2</v>
      </c>
    </row>
    <row r="3509" spans="1:19" s="1" customFormat="1" x14ac:dyDescent="0.25">
      <c r="A3509" s="1" t="s">
        <v>292</v>
      </c>
      <c r="B3509" s="1">
        <v>42.06</v>
      </c>
      <c r="C3509" s="1">
        <v>43.59</v>
      </c>
      <c r="N3509" s="1" t="s">
        <v>153</v>
      </c>
      <c r="Q3509" s="1">
        <v>0.94</v>
      </c>
      <c r="R3509" s="1">
        <v>17.29320910625</v>
      </c>
      <c r="S3509" s="1">
        <v>0.19844666187500001</v>
      </c>
    </row>
    <row r="3510" spans="1:19" s="1" customFormat="1" x14ac:dyDescent="0.25">
      <c r="A3510" s="1" t="s">
        <v>292</v>
      </c>
      <c r="B3510" s="1">
        <v>43.59</v>
      </c>
      <c r="C3510" s="1">
        <v>46.63</v>
      </c>
      <c r="N3510" s="1" t="s">
        <v>153</v>
      </c>
      <c r="Q3510" s="1">
        <v>0.3</v>
      </c>
      <c r="R3510" s="1">
        <v>3.1184475437500003</v>
      </c>
      <c r="S3510" s="1">
        <v>0.19844666187500001</v>
      </c>
    </row>
    <row r="3511" spans="1:19" s="1" customFormat="1" x14ac:dyDescent="0.25">
      <c r="A3511" s="1" t="s">
        <v>292</v>
      </c>
      <c r="B3511" s="1">
        <v>46.63</v>
      </c>
      <c r="C3511" s="1">
        <v>48.16</v>
      </c>
      <c r="N3511" s="1" t="s">
        <v>153</v>
      </c>
      <c r="Q3511" s="1">
        <v>0.62</v>
      </c>
      <c r="R3511" s="1">
        <v>5.6699046250000009</v>
      </c>
      <c r="S3511" s="1">
        <v>0.19844666187500001</v>
      </c>
    </row>
    <row r="3512" spans="1:19" s="1" customFormat="1" x14ac:dyDescent="0.25">
      <c r="A3512" s="1" t="s">
        <v>292</v>
      </c>
      <c r="B3512" s="1">
        <v>48.16</v>
      </c>
      <c r="C3512" s="1">
        <v>51.21</v>
      </c>
      <c r="N3512" s="1" t="s">
        <v>320</v>
      </c>
      <c r="Q3512" s="1">
        <v>0.34</v>
      </c>
      <c r="R3512" s="1">
        <v>7.0873807812500003</v>
      </c>
      <c r="S3512" s="1">
        <v>0.25514570812499998</v>
      </c>
    </row>
    <row r="3513" spans="1:19" s="1" customFormat="1" x14ac:dyDescent="0.25">
      <c r="A3513" s="1" t="s">
        <v>292</v>
      </c>
      <c r="B3513" s="1">
        <v>51.21</v>
      </c>
      <c r="C3513" s="1">
        <v>54.25</v>
      </c>
      <c r="N3513" s="1" t="s">
        <v>320</v>
      </c>
      <c r="Q3513" s="1">
        <v>0.28000000000000003</v>
      </c>
      <c r="R3513" s="1">
        <v>5.6699046250000009</v>
      </c>
      <c r="S3513" s="1">
        <v>5.6699046250000003E-2</v>
      </c>
    </row>
    <row r="3514" spans="1:19" s="1" customFormat="1" x14ac:dyDescent="0.25">
      <c r="A3514" s="1" t="s">
        <v>292</v>
      </c>
      <c r="B3514" s="1">
        <v>54.25</v>
      </c>
      <c r="C3514" s="1">
        <v>55.47</v>
      </c>
      <c r="N3514" s="1" t="s">
        <v>55</v>
      </c>
      <c r="Q3514" s="1">
        <v>0.03</v>
      </c>
      <c r="R3514" s="1">
        <v>0.85048569375000005</v>
      </c>
      <c r="S3514" s="1">
        <v>2.8349523125000001E-2</v>
      </c>
    </row>
    <row r="3515" spans="1:19" s="1" customFormat="1" x14ac:dyDescent="0.25">
      <c r="A3515" s="1" t="s">
        <v>292</v>
      </c>
      <c r="B3515" s="1">
        <v>55.47</v>
      </c>
      <c r="C3515" s="1">
        <v>58.52</v>
      </c>
      <c r="N3515" s="1" t="s">
        <v>55</v>
      </c>
      <c r="Q3515" s="1">
        <v>0.04</v>
      </c>
      <c r="R3515" s="1">
        <v>0.85048569375000005</v>
      </c>
      <c r="S3515" s="1">
        <v>2.8349523125000001E-2</v>
      </c>
    </row>
    <row r="3516" spans="1:19" s="1" customFormat="1" x14ac:dyDescent="0.25">
      <c r="A3516" s="1" t="s">
        <v>292</v>
      </c>
      <c r="B3516" s="1">
        <v>58.52</v>
      </c>
      <c r="C3516" s="1">
        <v>61.57</v>
      </c>
      <c r="N3516" s="1" t="s">
        <v>55</v>
      </c>
      <c r="Q3516" s="1">
        <v>0.08</v>
      </c>
      <c r="R3516" s="1">
        <v>0.85048569375000005</v>
      </c>
      <c r="S3516" s="1">
        <v>0.11339809250000001</v>
      </c>
    </row>
    <row r="3517" spans="1:19" s="1" customFormat="1" x14ac:dyDescent="0.25">
      <c r="A3517" s="1" t="s">
        <v>292</v>
      </c>
      <c r="B3517" s="1">
        <v>61.57</v>
      </c>
      <c r="C3517" s="1">
        <v>63.7</v>
      </c>
      <c r="N3517" s="1" t="s">
        <v>55</v>
      </c>
      <c r="Q3517" s="1">
        <v>0.03</v>
      </c>
      <c r="R3517" s="1">
        <v>0.28349523125000003</v>
      </c>
      <c r="S3517" s="1">
        <v>2.8349523125000001E-2</v>
      </c>
    </row>
    <row r="3518" spans="1:19" s="1" customFormat="1" x14ac:dyDescent="0.25">
      <c r="A3518" s="1" t="s">
        <v>292</v>
      </c>
      <c r="B3518" s="1">
        <v>63.7</v>
      </c>
      <c r="C3518" s="1">
        <v>66.75</v>
      </c>
      <c r="N3518" s="1" t="s">
        <v>55</v>
      </c>
      <c r="Q3518" s="1">
        <v>0.11</v>
      </c>
      <c r="R3518" s="1">
        <v>1.1339809250000001</v>
      </c>
      <c r="S3518" s="1">
        <v>5.6699046250000003E-2</v>
      </c>
    </row>
    <row r="3519" spans="1:19" s="1" customFormat="1" x14ac:dyDescent="0.25">
      <c r="A3519" s="1" t="s">
        <v>292</v>
      </c>
      <c r="B3519" s="1">
        <v>66.75</v>
      </c>
      <c r="C3519" s="1">
        <v>69.489999999999995</v>
      </c>
      <c r="N3519" s="1" t="s">
        <v>55</v>
      </c>
      <c r="Q3519" s="1">
        <v>0.05</v>
      </c>
      <c r="R3519" s="1">
        <v>0.56699046250000007</v>
      </c>
      <c r="S3519" s="1">
        <v>2.8349523125000001E-2</v>
      </c>
    </row>
    <row r="3520" spans="1:19" s="1" customFormat="1" x14ac:dyDescent="0.25">
      <c r="A3520" s="1" t="s">
        <v>292</v>
      </c>
      <c r="B3520" s="1">
        <v>69.489999999999995</v>
      </c>
      <c r="C3520" s="1">
        <v>70.709999999999994</v>
      </c>
      <c r="N3520" s="1" t="s">
        <v>55</v>
      </c>
      <c r="Q3520" s="1">
        <v>0.05</v>
      </c>
      <c r="R3520" s="1">
        <v>0.56699046250000007</v>
      </c>
      <c r="S3520" s="1">
        <v>2.8349523125000001E-2</v>
      </c>
    </row>
    <row r="3521" spans="1:19" s="1" customFormat="1" x14ac:dyDescent="0.25">
      <c r="A3521" s="1" t="s">
        <v>292</v>
      </c>
      <c r="B3521" s="1">
        <v>70.709999999999994</v>
      </c>
      <c r="C3521" s="1">
        <v>72.849999999999994</v>
      </c>
      <c r="N3521" s="1" t="s">
        <v>55</v>
      </c>
      <c r="Q3521" s="1">
        <v>0.16</v>
      </c>
      <c r="R3521" s="1">
        <v>2.5514570812500001</v>
      </c>
      <c r="S3521" s="1">
        <v>8.5048569375000008E-2</v>
      </c>
    </row>
    <row r="3522" spans="1:19" s="1" customFormat="1" x14ac:dyDescent="0.25">
      <c r="A3522" s="1" t="s">
        <v>292</v>
      </c>
      <c r="B3522" s="1">
        <v>72.849999999999994</v>
      </c>
      <c r="C3522" s="1">
        <v>75.900000000000006</v>
      </c>
      <c r="N3522" s="1" t="s">
        <v>55</v>
      </c>
      <c r="Q3522" s="1">
        <v>0.1</v>
      </c>
      <c r="R3522" s="1">
        <v>0.85048569375000005</v>
      </c>
      <c r="S3522" s="1">
        <v>5.6699046250000003E-2</v>
      </c>
    </row>
    <row r="3523" spans="1:19" s="1" customFormat="1" x14ac:dyDescent="0.25">
      <c r="A3523" s="1" t="s">
        <v>292</v>
      </c>
      <c r="B3523" s="1">
        <v>75.900000000000006</v>
      </c>
      <c r="C3523" s="1">
        <v>78.94</v>
      </c>
      <c r="N3523" s="1" t="s">
        <v>55</v>
      </c>
      <c r="Q3523" s="1">
        <v>0.15</v>
      </c>
      <c r="R3523" s="1">
        <v>1.1339809250000001</v>
      </c>
      <c r="S3523" s="1">
        <v>5.6699046250000003E-2</v>
      </c>
    </row>
    <row r="3524" spans="1:19" s="1" customFormat="1" x14ac:dyDescent="0.25">
      <c r="A3524" s="1" t="s">
        <v>292</v>
      </c>
      <c r="B3524" s="1">
        <v>78.94</v>
      </c>
      <c r="C3524" s="1">
        <v>81.69</v>
      </c>
      <c r="N3524" s="1" t="s">
        <v>55</v>
      </c>
      <c r="Q3524" s="1">
        <v>0.19</v>
      </c>
      <c r="R3524" s="1">
        <v>1.7009713875000001</v>
      </c>
      <c r="S3524" s="1">
        <v>5.6699046250000003E-2</v>
      </c>
    </row>
    <row r="3525" spans="1:19" s="1" customFormat="1" x14ac:dyDescent="0.25">
      <c r="A3525" s="1" t="s">
        <v>292</v>
      </c>
      <c r="B3525" s="1">
        <v>81.69</v>
      </c>
      <c r="C3525" s="1">
        <v>83.21</v>
      </c>
      <c r="N3525" s="1" t="s">
        <v>55</v>
      </c>
      <c r="Q3525" s="1">
        <v>0.17</v>
      </c>
      <c r="R3525" s="1">
        <v>1.7009713875000001</v>
      </c>
      <c r="S3525" s="1">
        <v>5.6699046250000003E-2</v>
      </c>
    </row>
    <row r="3526" spans="1:19" s="1" customFormat="1" x14ac:dyDescent="0.25">
      <c r="A3526" s="1" t="s">
        <v>292</v>
      </c>
      <c r="B3526" s="1">
        <v>83.21</v>
      </c>
      <c r="C3526" s="1">
        <v>84.73</v>
      </c>
      <c r="N3526" s="1" t="s">
        <v>55</v>
      </c>
      <c r="Q3526" s="1">
        <v>7.0000000000000007E-2</v>
      </c>
      <c r="R3526" s="1">
        <v>0.56699046250000007</v>
      </c>
      <c r="S3526" s="1">
        <v>2.8349523125000001E-2</v>
      </c>
    </row>
    <row r="3527" spans="1:19" s="1" customFormat="1" x14ac:dyDescent="0.25">
      <c r="A3527" s="1" t="s">
        <v>292</v>
      </c>
      <c r="B3527" s="1">
        <v>84.73</v>
      </c>
      <c r="C3527" s="1">
        <v>85.95</v>
      </c>
      <c r="N3527" s="1" t="s">
        <v>55</v>
      </c>
      <c r="Q3527" s="1">
        <v>0.34</v>
      </c>
      <c r="R3527" s="1">
        <v>3.4019427750000002</v>
      </c>
      <c r="S3527" s="1">
        <v>0.17009713875000002</v>
      </c>
    </row>
    <row r="3528" spans="1:19" s="1" customFormat="1" x14ac:dyDescent="0.25">
      <c r="A3528" s="1" t="s">
        <v>292</v>
      </c>
      <c r="B3528" s="1">
        <v>85.95</v>
      </c>
      <c r="C3528" s="1">
        <v>87.48</v>
      </c>
      <c r="N3528" s="1" t="s">
        <v>55</v>
      </c>
      <c r="Q3528" s="1">
        <v>0.04</v>
      </c>
      <c r="R3528" s="1">
        <v>0.28349523125000003</v>
      </c>
      <c r="S3528" s="1">
        <v>2.8349523125000001E-2</v>
      </c>
    </row>
    <row r="3529" spans="1:19" s="1" customFormat="1" x14ac:dyDescent="0.25">
      <c r="A3529" s="1" t="s">
        <v>292</v>
      </c>
      <c r="B3529" s="1">
        <v>87.48</v>
      </c>
      <c r="C3529" s="1">
        <v>89</v>
      </c>
      <c r="N3529" s="1" t="s">
        <v>55</v>
      </c>
      <c r="Q3529" s="1">
        <v>0.03</v>
      </c>
      <c r="R3529" s="1">
        <v>0.28349523125000003</v>
      </c>
      <c r="S3529" s="1">
        <v>2.8349523125000001E-2</v>
      </c>
    </row>
    <row r="3530" spans="1:19" s="1" customFormat="1" x14ac:dyDescent="0.25">
      <c r="A3530" s="1" t="s">
        <v>292</v>
      </c>
      <c r="B3530" s="1">
        <v>89</v>
      </c>
      <c r="C3530" s="1">
        <v>90.53</v>
      </c>
      <c r="N3530" s="1" t="s">
        <v>55</v>
      </c>
      <c r="Q3530" s="1">
        <v>0.11</v>
      </c>
      <c r="R3530" s="1">
        <v>1.1339809250000001</v>
      </c>
      <c r="S3530" s="1">
        <v>2.8349523125000001E-2</v>
      </c>
    </row>
    <row r="3531" spans="1:19" s="1" customFormat="1" x14ac:dyDescent="0.25">
      <c r="A3531" s="1" t="s">
        <v>292</v>
      </c>
      <c r="B3531" s="1">
        <v>90.53</v>
      </c>
      <c r="C3531" s="1">
        <v>92.05</v>
      </c>
      <c r="N3531" s="1" t="s">
        <v>55</v>
      </c>
      <c r="Q3531" s="1">
        <v>0.21</v>
      </c>
      <c r="R3531" s="1">
        <v>1.7009713875000001</v>
      </c>
      <c r="S3531" s="1">
        <v>8.5048569375000008E-2</v>
      </c>
    </row>
    <row r="3532" spans="1:19" s="1" customFormat="1" x14ac:dyDescent="0.25">
      <c r="A3532" s="1" t="s">
        <v>292</v>
      </c>
      <c r="B3532" s="1">
        <v>92.05</v>
      </c>
      <c r="C3532" s="1">
        <v>93.57</v>
      </c>
      <c r="N3532" s="1" t="s">
        <v>55</v>
      </c>
      <c r="Q3532" s="1">
        <v>0.03</v>
      </c>
      <c r="R3532" s="1">
        <v>0.56699046250000007</v>
      </c>
      <c r="S3532" s="1">
        <v>5.6699046250000003E-2</v>
      </c>
    </row>
    <row r="3533" spans="1:19" s="1" customFormat="1" x14ac:dyDescent="0.25">
      <c r="A3533" s="1" t="s">
        <v>292</v>
      </c>
      <c r="B3533" s="1">
        <v>93.57</v>
      </c>
      <c r="C3533" s="1">
        <v>95.1</v>
      </c>
      <c r="N3533" s="1" t="s">
        <v>55</v>
      </c>
      <c r="Q3533" s="1">
        <v>0.2</v>
      </c>
      <c r="R3533" s="1">
        <v>1.7009713875000001</v>
      </c>
      <c r="S3533" s="1">
        <v>8.5048569375000008E-2</v>
      </c>
    </row>
    <row r="3534" spans="1:19" s="1" customFormat="1" x14ac:dyDescent="0.25">
      <c r="A3534" s="1" t="s">
        <v>292</v>
      </c>
      <c r="B3534" s="1">
        <v>95.1</v>
      </c>
      <c r="C3534" s="1">
        <v>98.15</v>
      </c>
      <c r="N3534" s="1" t="s">
        <v>55</v>
      </c>
      <c r="Q3534" s="1">
        <v>0.17</v>
      </c>
      <c r="R3534" s="1">
        <v>1.9844666187500002</v>
      </c>
      <c r="S3534" s="1">
        <v>0.14174761562500002</v>
      </c>
    </row>
    <row r="3535" spans="1:19" s="1" customFormat="1" x14ac:dyDescent="0.25">
      <c r="A3535" s="1" t="s">
        <v>292</v>
      </c>
      <c r="B3535" s="1">
        <v>98.15</v>
      </c>
      <c r="C3535" s="1">
        <v>101.8</v>
      </c>
      <c r="N3535" s="1" t="s">
        <v>55</v>
      </c>
      <c r="Q3535" s="1">
        <v>0.11</v>
      </c>
      <c r="R3535" s="1">
        <v>1.9844666187500002</v>
      </c>
      <c r="S3535" s="1">
        <v>0.11339809250000001</v>
      </c>
    </row>
    <row r="3536" spans="1:19" s="1" customFormat="1" x14ac:dyDescent="0.25">
      <c r="A3536" s="1" t="s">
        <v>293</v>
      </c>
      <c r="B3536" s="1">
        <v>14.02</v>
      </c>
      <c r="C3536" s="1">
        <v>17.07</v>
      </c>
      <c r="N3536" s="1" t="s">
        <v>55</v>
      </c>
      <c r="Q3536" s="1">
        <v>0.09</v>
      </c>
      <c r="R3536" s="1">
        <v>1.1339809250000001</v>
      </c>
      <c r="S3536" s="1">
        <v>2.8349523125000001E-2</v>
      </c>
    </row>
    <row r="3537" spans="1:19" s="1" customFormat="1" x14ac:dyDescent="0.25">
      <c r="A3537" s="1" t="s">
        <v>293</v>
      </c>
      <c r="B3537" s="1">
        <v>17.07</v>
      </c>
      <c r="C3537" s="1">
        <v>20.12</v>
      </c>
      <c r="N3537" s="1" t="s">
        <v>55</v>
      </c>
      <c r="Q3537" s="1">
        <v>0.11</v>
      </c>
      <c r="R3537" s="1">
        <v>9.0718474000000011</v>
      </c>
      <c r="S3537" s="1">
        <v>8.5048569375000008E-2</v>
      </c>
    </row>
    <row r="3538" spans="1:19" s="1" customFormat="1" x14ac:dyDescent="0.25">
      <c r="A3538" s="1" t="s">
        <v>293</v>
      </c>
      <c r="B3538" s="1">
        <v>20.12</v>
      </c>
      <c r="C3538" s="1">
        <v>23.16</v>
      </c>
      <c r="N3538" s="1" t="s">
        <v>55</v>
      </c>
      <c r="Q3538" s="1">
        <v>0.05</v>
      </c>
      <c r="R3538" s="1">
        <v>0.56699046250000007</v>
      </c>
      <c r="S3538" s="1">
        <v>2.8349523125000001E-2</v>
      </c>
    </row>
    <row r="3539" spans="1:19" s="1" customFormat="1" x14ac:dyDescent="0.25">
      <c r="A3539" s="1" t="s">
        <v>293</v>
      </c>
      <c r="B3539" s="1">
        <v>23.16</v>
      </c>
      <c r="C3539" s="1">
        <v>26.21</v>
      </c>
      <c r="N3539" s="1" t="s">
        <v>55</v>
      </c>
      <c r="Q3539" s="1">
        <v>0.2</v>
      </c>
      <c r="R3539" s="1">
        <v>2.8349523125000005</v>
      </c>
      <c r="S3539" s="1">
        <v>8.5048569375000008E-2</v>
      </c>
    </row>
    <row r="3540" spans="1:19" s="1" customFormat="1" x14ac:dyDescent="0.25">
      <c r="A3540" s="1" t="s">
        <v>293</v>
      </c>
      <c r="B3540" s="1">
        <v>26.21</v>
      </c>
      <c r="C3540" s="1">
        <v>29.26</v>
      </c>
      <c r="N3540" s="1" t="s">
        <v>55</v>
      </c>
      <c r="Q3540" s="1">
        <v>0.16</v>
      </c>
      <c r="R3540" s="1">
        <v>1.1339809250000001</v>
      </c>
      <c r="S3540" s="1">
        <v>8.5048569375000008E-2</v>
      </c>
    </row>
    <row r="3541" spans="1:19" s="1" customFormat="1" x14ac:dyDescent="0.25">
      <c r="A3541" s="1" t="s">
        <v>293</v>
      </c>
      <c r="B3541" s="1">
        <v>29.26</v>
      </c>
      <c r="C3541" s="1">
        <v>32.31</v>
      </c>
      <c r="N3541" s="1" t="s">
        <v>55</v>
      </c>
      <c r="Q3541" s="1">
        <v>0.02</v>
      </c>
      <c r="R3541" s="1">
        <v>0.28349523125000003</v>
      </c>
      <c r="S3541" s="1">
        <v>5.6699046250000003E-2</v>
      </c>
    </row>
    <row r="3542" spans="1:19" s="1" customFormat="1" x14ac:dyDescent="0.25">
      <c r="A3542" s="1" t="s">
        <v>293</v>
      </c>
      <c r="B3542" s="1">
        <v>32.31</v>
      </c>
      <c r="C3542" s="1">
        <v>35.659999999999997</v>
      </c>
      <c r="N3542" s="1" t="s">
        <v>55</v>
      </c>
      <c r="Q3542" s="1">
        <v>0.04</v>
      </c>
      <c r="R3542" s="1">
        <v>0.56699046250000007</v>
      </c>
      <c r="S3542" s="1">
        <v>2.8349523125000001E-2</v>
      </c>
    </row>
    <row r="3543" spans="1:19" s="1" customFormat="1" x14ac:dyDescent="0.25">
      <c r="A3543" s="1" t="s">
        <v>293</v>
      </c>
      <c r="B3543" s="1">
        <v>35.659999999999997</v>
      </c>
      <c r="C3543" s="1">
        <v>38.4</v>
      </c>
      <c r="N3543" s="1" t="s">
        <v>55</v>
      </c>
      <c r="Q3543" s="1">
        <v>0.12</v>
      </c>
      <c r="R3543" s="1">
        <v>6.2368950875000007</v>
      </c>
      <c r="S3543" s="1">
        <v>3.0617484975</v>
      </c>
    </row>
    <row r="3544" spans="1:19" s="1" customFormat="1" x14ac:dyDescent="0.25">
      <c r="A3544" s="1" t="s">
        <v>293</v>
      </c>
      <c r="B3544" s="1">
        <v>38.4</v>
      </c>
      <c r="C3544" s="1">
        <v>41.45</v>
      </c>
      <c r="N3544" s="1" t="s">
        <v>55</v>
      </c>
      <c r="Q3544" s="1">
        <v>0.03</v>
      </c>
      <c r="R3544" s="1">
        <v>0.85048569375000005</v>
      </c>
      <c r="S3544" s="1">
        <v>5.6699046250000003E-2</v>
      </c>
    </row>
    <row r="3545" spans="1:19" s="1" customFormat="1" x14ac:dyDescent="0.25">
      <c r="A3545" s="1" t="s">
        <v>293</v>
      </c>
      <c r="B3545" s="1">
        <v>41.45</v>
      </c>
      <c r="C3545" s="1">
        <v>44.5</v>
      </c>
      <c r="N3545" s="1" t="s">
        <v>55</v>
      </c>
      <c r="Q3545" s="1">
        <v>0.01</v>
      </c>
      <c r="R3545" s="1">
        <v>0.28349523125000003</v>
      </c>
      <c r="S3545" s="1">
        <v>5.6699046250000003E-2</v>
      </c>
    </row>
    <row r="3546" spans="1:19" s="1" customFormat="1" x14ac:dyDescent="0.25">
      <c r="A3546" s="1" t="s">
        <v>293</v>
      </c>
      <c r="B3546" s="1">
        <v>44.5</v>
      </c>
      <c r="C3546" s="1">
        <v>46.63</v>
      </c>
      <c r="N3546" s="1" t="s">
        <v>55</v>
      </c>
      <c r="Q3546" s="1">
        <v>0.02</v>
      </c>
      <c r="R3546" s="1">
        <v>0.85048569375000005</v>
      </c>
      <c r="S3546" s="1">
        <v>0</v>
      </c>
    </row>
    <row r="3547" spans="1:19" s="1" customFormat="1" x14ac:dyDescent="0.25">
      <c r="A3547" s="1" t="s">
        <v>293</v>
      </c>
      <c r="B3547" s="1">
        <v>46.63</v>
      </c>
      <c r="C3547" s="1">
        <v>46.94</v>
      </c>
      <c r="N3547" s="1" t="s">
        <v>55</v>
      </c>
      <c r="Q3547" s="1">
        <v>0.02</v>
      </c>
      <c r="R3547" s="1">
        <v>0.85048569375000005</v>
      </c>
      <c r="S3547" s="1">
        <v>5.6699046250000003E-2</v>
      </c>
    </row>
    <row r="3548" spans="1:19" s="1" customFormat="1" x14ac:dyDescent="0.25">
      <c r="A3548" s="1" t="s">
        <v>294</v>
      </c>
      <c r="B3548" s="1">
        <v>9.14</v>
      </c>
      <c r="C3548" s="1">
        <v>10.67</v>
      </c>
      <c r="N3548" s="1" t="s">
        <v>153</v>
      </c>
      <c r="Q3548" s="1">
        <v>0.45</v>
      </c>
      <c r="R3548" s="1">
        <v>12.75728540625</v>
      </c>
      <c r="S3548" s="1">
        <v>0.11339809250000001</v>
      </c>
    </row>
    <row r="3549" spans="1:19" s="1" customFormat="1" x14ac:dyDescent="0.25">
      <c r="A3549" s="1" t="s">
        <v>294</v>
      </c>
      <c r="B3549" s="1">
        <v>10.67</v>
      </c>
      <c r="C3549" s="1">
        <v>12.19</v>
      </c>
      <c r="N3549" s="1" t="s">
        <v>153</v>
      </c>
      <c r="Q3549" s="1">
        <v>1.35</v>
      </c>
      <c r="R3549" s="1">
        <v>24.947580350000003</v>
      </c>
      <c r="S3549" s="1">
        <v>2.8349523125000001E-2</v>
      </c>
    </row>
    <row r="3550" spans="1:19" s="1" customFormat="1" x14ac:dyDescent="0.25">
      <c r="A3550" s="1" t="s">
        <v>294</v>
      </c>
      <c r="B3550" s="1">
        <v>12.19</v>
      </c>
      <c r="C3550" s="1">
        <v>13.72</v>
      </c>
      <c r="N3550" s="1" t="s">
        <v>153</v>
      </c>
      <c r="Q3550" s="1">
        <v>0.59</v>
      </c>
      <c r="R3550" s="1">
        <v>13.89126633125</v>
      </c>
      <c r="S3550" s="1">
        <v>0</v>
      </c>
    </row>
    <row r="3551" spans="1:19" s="1" customFormat="1" x14ac:dyDescent="0.25">
      <c r="A3551" s="1" t="s">
        <v>294</v>
      </c>
      <c r="B3551" s="1">
        <v>13.72</v>
      </c>
      <c r="C3551" s="1">
        <v>15.24</v>
      </c>
      <c r="N3551" s="1" t="s">
        <v>153</v>
      </c>
      <c r="Q3551" s="1">
        <v>1.24</v>
      </c>
      <c r="R3551" s="1">
        <v>21.545637575000001</v>
      </c>
      <c r="S3551" s="1">
        <v>2.8349523125000001E-2</v>
      </c>
    </row>
    <row r="3552" spans="1:19" s="1" customFormat="1" x14ac:dyDescent="0.25">
      <c r="A3552" s="1" t="s">
        <v>294</v>
      </c>
      <c r="B3552" s="1">
        <v>15.24</v>
      </c>
      <c r="C3552" s="1">
        <v>16.760000000000002</v>
      </c>
      <c r="N3552" s="1" t="s">
        <v>153</v>
      </c>
      <c r="Q3552" s="1">
        <v>0.6</v>
      </c>
      <c r="R3552" s="1">
        <v>6.5203903187500005</v>
      </c>
      <c r="S3552" s="1">
        <v>0</v>
      </c>
    </row>
    <row r="3553" spans="1:19" s="1" customFormat="1" x14ac:dyDescent="0.25">
      <c r="A3553" s="1" t="s">
        <v>294</v>
      </c>
      <c r="B3553" s="1">
        <v>16.760000000000002</v>
      </c>
      <c r="C3553" s="1">
        <v>18.29</v>
      </c>
      <c r="N3553" s="1" t="s">
        <v>153</v>
      </c>
      <c r="Q3553" s="1">
        <v>0.24</v>
      </c>
      <c r="R3553" s="1">
        <v>5.1029141625000003</v>
      </c>
      <c r="S3553" s="1">
        <v>2.8349523125000001E-2</v>
      </c>
    </row>
    <row r="3554" spans="1:19" s="1" customFormat="1" x14ac:dyDescent="0.25">
      <c r="A3554" s="1" t="s">
        <v>294</v>
      </c>
      <c r="B3554" s="1">
        <v>18.29</v>
      </c>
      <c r="C3554" s="1">
        <v>19.809999999999999</v>
      </c>
      <c r="N3554" s="1" t="s">
        <v>153</v>
      </c>
      <c r="Q3554" s="1">
        <v>0.51</v>
      </c>
      <c r="R3554" s="1">
        <v>5.6699046250000009</v>
      </c>
      <c r="S3554" s="1">
        <v>2.8349523125000001E-2</v>
      </c>
    </row>
    <row r="3555" spans="1:19" s="1" customFormat="1" x14ac:dyDescent="0.25">
      <c r="A3555" s="1" t="s">
        <v>294</v>
      </c>
      <c r="B3555" s="1">
        <v>19.809999999999999</v>
      </c>
      <c r="C3555" s="1">
        <v>21.34</v>
      </c>
      <c r="N3555" s="1" t="s">
        <v>153</v>
      </c>
      <c r="Q3555" s="1">
        <v>0.23</v>
      </c>
      <c r="R3555" s="1">
        <v>3.9689332375000004</v>
      </c>
      <c r="S3555" s="1">
        <v>0</v>
      </c>
    </row>
    <row r="3556" spans="1:19" s="1" customFormat="1" x14ac:dyDescent="0.25">
      <c r="A3556" s="1" t="s">
        <v>294</v>
      </c>
      <c r="B3556" s="1">
        <v>21.34</v>
      </c>
      <c r="C3556" s="1">
        <v>22.86</v>
      </c>
      <c r="N3556" s="1" t="s">
        <v>153</v>
      </c>
      <c r="Q3556" s="1">
        <v>0.75</v>
      </c>
      <c r="R3556" s="1">
        <v>11.056314018750001</v>
      </c>
      <c r="S3556" s="1">
        <v>0</v>
      </c>
    </row>
    <row r="3557" spans="1:19" s="1" customFormat="1" x14ac:dyDescent="0.25">
      <c r="A3557" s="1" t="s">
        <v>294</v>
      </c>
      <c r="B3557" s="1">
        <v>22.86</v>
      </c>
      <c r="C3557" s="1">
        <v>24.38</v>
      </c>
      <c r="N3557" s="1" t="s">
        <v>153</v>
      </c>
      <c r="Q3557" s="1">
        <v>0.52</v>
      </c>
      <c r="R3557" s="1">
        <v>5.9533998562499999</v>
      </c>
      <c r="S3557" s="1">
        <v>0.28349523125000003</v>
      </c>
    </row>
    <row r="3558" spans="1:19" s="1" customFormat="1" x14ac:dyDescent="0.25">
      <c r="A3558" s="1" t="s">
        <v>294</v>
      </c>
      <c r="B3558" s="1">
        <v>24.38</v>
      </c>
      <c r="C3558" s="1">
        <v>25.91</v>
      </c>
      <c r="N3558" s="1" t="s">
        <v>153</v>
      </c>
      <c r="Q3558" s="1">
        <v>0.34</v>
      </c>
      <c r="R3558" s="1">
        <v>5.3864093937500002</v>
      </c>
      <c r="S3558" s="1">
        <v>1.1339809250000001</v>
      </c>
    </row>
    <row r="3559" spans="1:19" s="1" customFormat="1" x14ac:dyDescent="0.25">
      <c r="A3559" s="1" t="s">
        <v>294</v>
      </c>
      <c r="B3559" s="1">
        <v>25.91</v>
      </c>
      <c r="C3559" s="1">
        <v>28.96</v>
      </c>
      <c r="N3559" s="1" t="s">
        <v>153</v>
      </c>
      <c r="Q3559" s="1">
        <v>1.25</v>
      </c>
      <c r="R3559" s="1">
        <v>16.15922818125</v>
      </c>
      <c r="S3559" s="1">
        <v>8.5048569375000008E-2</v>
      </c>
    </row>
    <row r="3560" spans="1:19" s="1" customFormat="1" x14ac:dyDescent="0.25">
      <c r="A3560" s="1" t="s">
        <v>294</v>
      </c>
      <c r="B3560" s="1">
        <v>28.96</v>
      </c>
      <c r="C3560" s="1">
        <v>30.48</v>
      </c>
      <c r="N3560" s="1" t="s">
        <v>153</v>
      </c>
      <c r="Q3560" s="1">
        <v>0.43</v>
      </c>
      <c r="R3560" s="1">
        <v>3.6854380062500001</v>
      </c>
      <c r="S3560" s="1">
        <v>2.8349523125000001E-2</v>
      </c>
    </row>
    <row r="3561" spans="1:19" s="1" customFormat="1" x14ac:dyDescent="0.25">
      <c r="A3561" s="1" t="s">
        <v>294</v>
      </c>
      <c r="B3561" s="1">
        <v>30.48</v>
      </c>
      <c r="C3561" s="1">
        <v>32.31</v>
      </c>
      <c r="N3561" s="1" t="s">
        <v>153</v>
      </c>
      <c r="Q3561" s="1">
        <v>0.5</v>
      </c>
      <c r="R3561" s="1">
        <v>1.7009713875000001</v>
      </c>
      <c r="S3561" s="1">
        <v>0.11339809250000001</v>
      </c>
    </row>
    <row r="3562" spans="1:19" s="1" customFormat="1" x14ac:dyDescent="0.25">
      <c r="A3562" s="1" t="s">
        <v>294</v>
      </c>
      <c r="B3562" s="1">
        <v>32.31</v>
      </c>
      <c r="C3562" s="1">
        <v>35.36</v>
      </c>
      <c r="N3562" s="1" t="s">
        <v>320</v>
      </c>
      <c r="Q3562" s="1">
        <v>0.23</v>
      </c>
      <c r="R3562" s="1">
        <v>1.1339809250000001</v>
      </c>
      <c r="S3562" s="1">
        <v>2.8349523125000001E-2</v>
      </c>
    </row>
    <row r="3563" spans="1:19" s="1" customFormat="1" x14ac:dyDescent="0.25">
      <c r="A3563" s="1" t="s">
        <v>294</v>
      </c>
      <c r="B3563" s="1">
        <v>35.36</v>
      </c>
      <c r="C3563" s="1">
        <v>37.19</v>
      </c>
      <c r="N3563" s="1" t="s">
        <v>320</v>
      </c>
      <c r="Q3563" s="1">
        <v>0.16</v>
      </c>
      <c r="R3563" s="1">
        <v>1.1339809250000001</v>
      </c>
      <c r="S3563" s="1">
        <v>0.19844666187500001</v>
      </c>
    </row>
    <row r="3564" spans="1:19" s="1" customFormat="1" x14ac:dyDescent="0.25">
      <c r="A3564" s="1" t="s">
        <v>294</v>
      </c>
      <c r="B3564" s="1">
        <v>37.19</v>
      </c>
      <c r="C3564" s="1">
        <v>38.71</v>
      </c>
      <c r="N3564" s="1" t="s">
        <v>320</v>
      </c>
      <c r="Q3564" s="1">
        <v>0.16</v>
      </c>
      <c r="R3564" s="1">
        <v>1.4174761562500002</v>
      </c>
      <c r="S3564" s="1">
        <v>2.8349523125000001E-2</v>
      </c>
    </row>
    <row r="3565" spans="1:19" s="1" customFormat="1" x14ac:dyDescent="0.25">
      <c r="A3565" s="1" t="s">
        <v>294</v>
      </c>
      <c r="B3565" s="1">
        <v>38.71</v>
      </c>
      <c r="C3565" s="1">
        <v>39.17</v>
      </c>
      <c r="N3565" s="1" t="s">
        <v>320</v>
      </c>
      <c r="Q3565" s="1">
        <v>0.15</v>
      </c>
      <c r="R3565" s="1">
        <v>1.4174761562500002</v>
      </c>
      <c r="S3565" s="1">
        <v>2.8349523125000001E-2</v>
      </c>
    </row>
    <row r="3566" spans="1:19" s="1" customFormat="1" x14ac:dyDescent="0.25">
      <c r="A3566" s="1" t="s">
        <v>294</v>
      </c>
      <c r="B3566" s="1">
        <v>39.17</v>
      </c>
      <c r="C3566" s="1">
        <v>41.45</v>
      </c>
      <c r="N3566" s="1" t="s">
        <v>320</v>
      </c>
      <c r="Q3566" s="1">
        <v>0.15</v>
      </c>
      <c r="R3566" s="1">
        <v>1.4174761562500002</v>
      </c>
      <c r="S3566" s="1">
        <v>2.8349523125000001E-2</v>
      </c>
    </row>
    <row r="3567" spans="1:19" s="1" customFormat="1" x14ac:dyDescent="0.25">
      <c r="A3567" s="1" t="s">
        <v>294</v>
      </c>
      <c r="B3567" s="1">
        <v>41.45</v>
      </c>
      <c r="C3567" s="1">
        <v>44.5</v>
      </c>
      <c r="N3567" s="1" t="s">
        <v>320</v>
      </c>
      <c r="Q3567" s="1">
        <v>0.15</v>
      </c>
      <c r="R3567" s="1">
        <v>1.7009713875000001</v>
      </c>
      <c r="S3567" s="1">
        <v>2.8349523125000001E-2</v>
      </c>
    </row>
    <row r="3568" spans="1:19" s="1" customFormat="1" x14ac:dyDescent="0.25">
      <c r="A3568" s="1" t="s">
        <v>294</v>
      </c>
      <c r="B3568" s="1">
        <v>44.5</v>
      </c>
      <c r="C3568" s="1">
        <v>47.55</v>
      </c>
      <c r="N3568" s="1" t="s">
        <v>153</v>
      </c>
      <c r="Q3568" s="1">
        <v>0.43</v>
      </c>
      <c r="R3568" s="1">
        <v>5.6699046250000009</v>
      </c>
      <c r="S3568" s="1">
        <v>0.19844666187500001</v>
      </c>
    </row>
    <row r="3569" spans="1:19" s="1" customFormat="1" x14ac:dyDescent="0.25">
      <c r="A3569" s="1" t="s">
        <v>294</v>
      </c>
      <c r="B3569" s="1">
        <v>47.55</v>
      </c>
      <c r="C3569" s="1">
        <v>50.6</v>
      </c>
      <c r="N3569" s="1" t="s">
        <v>153</v>
      </c>
      <c r="Q3569" s="1">
        <v>0.56000000000000005</v>
      </c>
      <c r="R3569" s="1">
        <v>8.2213617062500006</v>
      </c>
      <c r="S3569" s="1">
        <v>0.51029141624999996</v>
      </c>
    </row>
    <row r="3570" spans="1:19" s="1" customFormat="1" x14ac:dyDescent="0.25">
      <c r="A3570" s="1" t="s">
        <v>294</v>
      </c>
      <c r="B3570" s="1">
        <v>50.6</v>
      </c>
      <c r="C3570" s="1">
        <v>53.64</v>
      </c>
      <c r="N3570" s="1" t="s">
        <v>153</v>
      </c>
      <c r="Q3570" s="1">
        <v>0.16</v>
      </c>
      <c r="R3570" s="1">
        <v>1.1339809250000001</v>
      </c>
      <c r="S3570" s="1">
        <v>2.8349523125000001E-2</v>
      </c>
    </row>
    <row r="3571" spans="1:19" s="1" customFormat="1" x14ac:dyDescent="0.25">
      <c r="A3571" s="1" t="s">
        <v>294</v>
      </c>
      <c r="B3571" s="1">
        <v>53.64</v>
      </c>
      <c r="C3571" s="1">
        <v>55.47</v>
      </c>
      <c r="N3571" s="1" t="s">
        <v>153</v>
      </c>
      <c r="Q3571" s="1">
        <v>0.61</v>
      </c>
      <c r="R3571" s="1">
        <v>9.0718474000000011</v>
      </c>
      <c r="S3571" s="1">
        <v>0.17009713875000002</v>
      </c>
    </row>
    <row r="3572" spans="1:19" s="1" customFormat="1" x14ac:dyDescent="0.25">
      <c r="A3572" s="1" t="s">
        <v>294</v>
      </c>
      <c r="B3572" s="1">
        <v>55.47</v>
      </c>
      <c r="C3572" s="1">
        <v>58.52</v>
      </c>
      <c r="N3572" s="1" t="s">
        <v>55</v>
      </c>
      <c r="Q3572" s="1">
        <v>0.04</v>
      </c>
      <c r="R3572" s="1">
        <v>0.56699046250000007</v>
      </c>
      <c r="S3572" s="1">
        <v>2.8349523125000001E-2</v>
      </c>
    </row>
    <row r="3573" spans="1:19" s="1" customFormat="1" x14ac:dyDescent="0.25">
      <c r="A3573" s="1" t="s">
        <v>294</v>
      </c>
      <c r="B3573" s="1">
        <v>58.52</v>
      </c>
      <c r="C3573" s="1">
        <v>61.57</v>
      </c>
      <c r="N3573" s="1" t="s">
        <v>55</v>
      </c>
      <c r="Q3573" s="1">
        <v>0.28999999999999998</v>
      </c>
      <c r="R3573" s="1">
        <v>1.9844666187500002</v>
      </c>
      <c r="S3573" s="1">
        <v>0.53864093937500002</v>
      </c>
    </row>
    <row r="3574" spans="1:19" s="1" customFormat="1" x14ac:dyDescent="0.25">
      <c r="A3574" s="1" t="s">
        <v>294</v>
      </c>
      <c r="B3574" s="1">
        <v>61.57</v>
      </c>
      <c r="C3574" s="1">
        <v>63.09</v>
      </c>
      <c r="N3574" s="1" t="s">
        <v>55</v>
      </c>
      <c r="Q3574" s="1">
        <v>0.14000000000000001</v>
      </c>
      <c r="R3574" s="1">
        <v>1.9844666187500002</v>
      </c>
      <c r="S3574" s="1">
        <v>0.14174761562500002</v>
      </c>
    </row>
    <row r="3575" spans="1:19" s="1" customFormat="1" x14ac:dyDescent="0.25">
      <c r="A3575" s="1" t="s">
        <v>294</v>
      </c>
      <c r="B3575" s="1">
        <v>63.09</v>
      </c>
      <c r="C3575" s="1">
        <v>66.45</v>
      </c>
      <c r="N3575" s="1" t="s">
        <v>55</v>
      </c>
      <c r="Q3575" s="1">
        <v>0.03</v>
      </c>
      <c r="R3575" s="1">
        <v>0.56699046250000007</v>
      </c>
      <c r="S3575" s="1">
        <v>2.8349523125000001E-2</v>
      </c>
    </row>
    <row r="3576" spans="1:19" s="1" customFormat="1" x14ac:dyDescent="0.25">
      <c r="A3576" s="1" t="s">
        <v>294</v>
      </c>
      <c r="B3576" s="1">
        <v>66.45</v>
      </c>
      <c r="C3576" s="1">
        <v>70.099999999999994</v>
      </c>
      <c r="N3576" s="1" t="s">
        <v>55</v>
      </c>
      <c r="Q3576" s="1">
        <v>0.06</v>
      </c>
      <c r="R3576" s="1">
        <v>0.85048569375000005</v>
      </c>
      <c r="S3576" s="1">
        <v>2.8349523125000001E-2</v>
      </c>
    </row>
    <row r="3577" spans="1:19" s="1" customFormat="1" x14ac:dyDescent="0.25">
      <c r="A3577" s="1" t="s">
        <v>294</v>
      </c>
      <c r="B3577" s="1">
        <v>70.099999999999994</v>
      </c>
      <c r="C3577" s="1">
        <v>73.150000000000006</v>
      </c>
      <c r="N3577" s="1" t="s">
        <v>55</v>
      </c>
      <c r="Q3577" s="1">
        <v>0.04</v>
      </c>
      <c r="R3577" s="1">
        <v>0.56699046250000007</v>
      </c>
      <c r="S3577" s="1">
        <v>2.8349523125000001E-2</v>
      </c>
    </row>
    <row r="3578" spans="1:19" s="1" customFormat="1" x14ac:dyDescent="0.25">
      <c r="A3578" s="1" t="s">
        <v>294</v>
      </c>
      <c r="B3578" s="1">
        <v>73.150000000000006</v>
      </c>
      <c r="C3578" s="1">
        <v>76.2</v>
      </c>
      <c r="N3578" s="1" t="s">
        <v>55</v>
      </c>
      <c r="Q3578" s="1">
        <v>0.04</v>
      </c>
      <c r="R3578" s="1">
        <v>0.56699046250000007</v>
      </c>
      <c r="S3578" s="1">
        <v>2.8349523125000001E-2</v>
      </c>
    </row>
    <row r="3579" spans="1:19" s="1" customFormat="1" x14ac:dyDescent="0.25">
      <c r="A3579" s="1" t="s">
        <v>294</v>
      </c>
      <c r="B3579" s="1">
        <v>76.2</v>
      </c>
      <c r="C3579" s="1">
        <v>79.25</v>
      </c>
      <c r="N3579" s="1" t="s">
        <v>55</v>
      </c>
      <c r="Q3579" s="1">
        <v>0.03</v>
      </c>
      <c r="R3579" s="1">
        <v>0.28349523125000003</v>
      </c>
      <c r="S3579" s="1">
        <v>2.8349523125000001E-2</v>
      </c>
    </row>
    <row r="3580" spans="1:19" s="1" customFormat="1" x14ac:dyDescent="0.25">
      <c r="A3580" s="1" t="s">
        <v>294</v>
      </c>
      <c r="B3580" s="1">
        <v>79.25</v>
      </c>
      <c r="C3580" s="1">
        <v>82.3</v>
      </c>
      <c r="N3580" s="1" t="s">
        <v>55</v>
      </c>
      <c r="Q3580" s="1">
        <v>0.04</v>
      </c>
      <c r="R3580" s="1">
        <v>0.56699046250000007</v>
      </c>
      <c r="S3580" s="1">
        <v>0</v>
      </c>
    </row>
    <row r="3581" spans="1:19" s="1" customFormat="1" x14ac:dyDescent="0.25">
      <c r="A3581" s="1" t="s">
        <v>294</v>
      </c>
      <c r="B3581" s="1">
        <v>82.3</v>
      </c>
      <c r="C3581" s="1">
        <v>85.34</v>
      </c>
      <c r="N3581" s="1" t="s">
        <v>55</v>
      </c>
      <c r="Q3581" s="1">
        <v>0.03</v>
      </c>
      <c r="R3581" s="1">
        <v>0</v>
      </c>
      <c r="S3581" s="1">
        <v>0</v>
      </c>
    </row>
    <row r="3582" spans="1:19" s="1" customFormat="1" x14ac:dyDescent="0.25">
      <c r="A3582" s="1" t="s">
        <v>294</v>
      </c>
      <c r="B3582" s="1">
        <v>85.34</v>
      </c>
      <c r="C3582" s="1">
        <v>88.39</v>
      </c>
      <c r="N3582" s="1" t="s">
        <v>55</v>
      </c>
      <c r="Q3582" s="1">
        <v>0.04</v>
      </c>
      <c r="R3582" s="1">
        <v>0</v>
      </c>
      <c r="S3582" s="1">
        <v>0</v>
      </c>
    </row>
    <row r="3583" spans="1:19" s="1" customFormat="1" x14ac:dyDescent="0.25">
      <c r="A3583" s="1" t="s">
        <v>294</v>
      </c>
      <c r="B3583" s="1">
        <v>88.39</v>
      </c>
      <c r="C3583" s="1">
        <v>91.44</v>
      </c>
      <c r="N3583" s="1" t="s">
        <v>55</v>
      </c>
      <c r="Q3583" s="1">
        <v>0.03</v>
      </c>
      <c r="R3583" s="1">
        <v>0</v>
      </c>
      <c r="S3583" s="1">
        <v>0</v>
      </c>
    </row>
    <row r="3584" spans="1:19" s="1" customFormat="1" x14ac:dyDescent="0.25">
      <c r="A3584" s="1" t="s">
        <v>294</v>
      </c>
      <c r="B3584" s="1">
        <v>91.44</v>
      </c>
      <c r="C3584" s="1">
        <v>94.49</v>
      </c>
      <c r="N3584" s="1" t="s">
        <v>55</v>
      </c>
      <c r="Q3584" s="1">
        <v>0.04</v>
      </c>
      <c r="R3584" s="1">
        <v>0.28349523125000003</v>
      </c>
      <c r="S3584" s="1">
        <v>2.8349523125000001E-2</v>
      </c>
    </row>
    <row r="3585" spans="1:19" s="1" customFormat="1" x14ac:dyDescent="0.25">
      <c r="A3585" s="1" t="s">
        <v>294</v>
      </c>
      <c r="B3585" s="1">
        <v>94.49</v>
      </c>
      <c r="C3585" s="1">
        <v>97.54</v>
      </c>
      <c r="N3585" s="1" t="s">
        <v>55</v>
      </c>
      <c r="Q3585" s="1">
        <v>0.01</v>
      </c>
      <c r="R3585" s="1">
        <v>0.28349523125000003</v>
      </c>
      <c r="S3585" s="1">
        <v>2.8349523125000001E-2</v>
      </c>
    </row>
    <row r="3586" spans="1:19" s="1" customFormat="1" x14ac:dyDescent="0.25">
      <c r="A3586" s="1" t="s">
        <v>294</v>
      </c>
      <c r="B3586" s="1">
        <v>97.54</v>
      </c>
      <c r="C3586" s="1">
        <v>99.67</v>
      </c>
      <c r="N3586" s="1" t="s">
        <v>55</v>
      </c>
      <c r="Q3586" s="1">
        <v>0.03</v>
      </c>
      <c r="R3586" s="1">
        <v>0</v>
      </c>
      <c r="S3586" s="1">
        <v>2.8349523125000001E-2</v>
      </c>
    </row>
    <row r="3587" spans="1:19" s="1" customFormat="1" x14ac:dyDescent="0.25">
      <c r="A3587" s="1" t="s">
        <v>294</v>
      </c>
      <c r="B3587" s="1">
        <v>99.67</v>
      </c>
      <c r="C3587" s="1">
        <v>100.58</v>
      </c>
      <c r="N3587" s="1" t="s">
        <v>55</v>
      </c>
      <c r="Q3587" s="1">
        <v>0.03</v>
      </c>
      <c r="R3587" s="1">
        <v>0</v>
      </c>
      <c r="S3587" s="1">
        <v>2.8349523125000001E-2</v>
      </c>
    </row>
    <row r="3588" spans="1:19" s="1" customFormat="1" x14ac:dyDescent="0.25">
      <c r="A3588" s="1" t="s">
        <v>294</v>
      </c>
      <c r="B3588" s="1">
        <v>100.58</v>
      </c>
      <c r="C3588" s="1">
        <v>103.63</v>
      </c>
      <c r="N3588" s="1" t="s">
        <v>55</v>
      </c>
      <c r="Q3588" s="1">
        <v>0.01</v>
      </c>
      <c r="R3588" s="1">
        <v>0</v>
      </c>
      <c r="S3588" s="1">
        <v>0</v>
      </c>
    </row>
    <row r="3589" spans="1:19" s="1" customFormat="1" x14ac:dyDescent="0.25">
      <c r="A3589" s="1" t="s">
        <v>294</v>
      </c>
      <c r="B3589" s="1">
        <v>103.63</v>
      </c>
      <c r="C3589" s="1">
        <v>106.68</v>
      </c>
      <c r="N3589" s="1" t="s">
        <v>55</v>
      </c>
      <c r="Q3589" s="1">
        <v>0.01</v>
      </c>
      <c r="R3589" s="1">
        <v>0</v>
      </c>
      <c r="S3589" s="1">
        <v>0</v>
      </c>
    </row>
    <row r="3590" spans="1:19" s="1" customFormat="1" x14ac:dyDescent="0.25">
      <c r="A3590" s="1" t="s">
        <v>294</v>
      </c>
      <c r="B3590" s="1">
        <v>106.68</v>
      </c>
      <c r="C3590" s="1">
        <v>109.73</v>
      </c>
      <c r="N3590" s="1" t="s">
        <v>55</v>
      </c>
      <c r="Q3590" s="1">
        <v>0.03</v>
      </c>
      <c r="R3590" s="1">
        <v>0.28349523125000003</v>
      </c>
      <c r="S3590" s="1">
        <v>2.8349523125000001E-2</v>
      </c>
    </row>
    <row r="3591" spans="1:19" s="1" customFormat="1" x14ac:dyDescent="0.25">
      <c r="A3591" s="1" t="s">
        <v>294</v>
      </c>
      <c r="B3591" s="1">
        <v>109.73</v>
      </c>
      <c r="C3591" s="1">
        <v>112.78</v>
      </c>
      <c r="N3591" s="1" t="s">
        <v>55</v>
      </c>
      <c r="Q3591" s="1">
        <v>0.03</v>
      </c>
      <c r="R3591" s="1">
        <v>0.28349523125000003</v>
      </c>
      <c r="S3591" s="1">
        <v>0</v>
      </c>
    </row>
    <row r="3592" spans="1:19" s="1" customFormat="1" x14ac:dyDescent="0.25">
      <c r="A3592" s="1" t="s">
        <v>294</v>
      </c>
      <c r="B3592" s="1">
        <v>112.78</v>
      </c>
      <c r="C3592" s="1">
        <v>115.82</v>
      </c>
      <c r="N3592" s="1" t="s">
        <v>55</v>
      </c>
      <c r="Q3592" s="1">
        <v>0.05</v>
      </c>
      <c r="R3592" s="1">
        <v>0.56699046250000007</v>
      </c>
      <c r="S3592" s="1">
        <v>0.11339809250000001</v>
      </c>
    </row>
    <row r="3593" spans="1:19" s="1" customFormat="1" x14ac:dyDescent="0.25">
      <c r="A3593" s="1" t="s">
        <v>294</v>
      </c>
      <c r="B3593" s="1">
        <v>115.82</v>
      </c>
      <c r="C3593" s="1">
        <v>118.87</v>
      </c>
      <c r="N3593" s="1" t="s">
        <v>55</v>
      </c>
      <c r="Q3593" s="1">
        <v>0.03</v>
      </c>
      <c r="R3593" s="1">
        <v>0.28349523125000003</v>
      </c>
      <c r="S3593" s="1">
        <v>2.8349523125000001E-2</v>
      </c>
    </row>
    <row r="3594" spans="1:19" s="1" customFormat="1" x14ac:dyDescent="0.25">
      <c r="A3594" s="1" t="s">
        <v>294</v>
      </c>
      <c r="B3594" s="1">
        <v>118.87</v>
      </c>
      <c r="C3594" s="1">
        <v>121.01</v>
      </c>
      <c r="N3594" s="1" t="s">
        <v>55</v>
      </c>
      <c r="Q3594" s="1">
        <v>0.05</v>
      </c>
      <c r="R3594" s="1">
        <v>0.28349523125000003</v>
      </c>
      <c r="S3594" s="1">
        <v>2.8349523125000001E-2</v>
      </c>
    </row>
    <row r="3595" spans="1:19" s="1" customFormat="1" x14ac:dyDescent="0.25">
      <c r="A3595" s="1" t="s">
        <v>295</v>
      </c>
      <c r="B3595" s="1">
        <v>3.66</v>
      </c>
      <c r="C3595" s="1">
        <v>6.71</v>
      </c>
      <c r="N3595" s="1" t="s">
        <v>55</v>
      </c>
      <c r="Q3595" s="1">
        <v>7.0000000000000007E-2</v>
      </c>
      <c r="R3595" s="1">
        <v>1.1339809250000001</v>
      </c>
      <c r="S3595" s="1">
        <v>0</v>
      </c>
    </row>
    <row r="3596" spans="1:19" s="1" customFormat="1" x14ac:dyDescent="0.25">
      <c r="A3596" s="1" t="s">
        <v>295</v>
      </c>
      <c r="B3596" s="1">
        <v>6.71</v>
      </c>
      <c r="C3596" s="1">
        <v>9.75</v>
      </c>
      <c r="N3596" s="1" t="s">
        <v>55</v>
      </c>
      <c r="Q3596" s="1">
        <v>0.04</v>
      </c>
      <c r="R3596" s="1">
        <v>0.85048569375000005</v>
      </c>
      <c r="S3596" s="1">
        <v>2.8349523125000001E-2</v>
      </c>
    </row>
    <row r="3597" spans="1:19" s="1" customFormat="1" x14ac:dyDescent="0.25">
      <c r="A3597" s="1" t="s">
        <v>295</v>
      </c>
      <c r="B3597" s="1">
        <v>9.75</v>
      </c>
      <c r="C3597" s="1">
        <v>12.8</v>
      </c>
      <c r="N3597" s="1" t="s">
        <v>55</v>
      </c>
      <c r="Q3597" s="1">
        <v>0.04</v>
      </c>
      <c r="R3597" s="1">
        <v>0.56699046250000007</v>
      </c>
      <c r="S3597" s="1">
        <v>2.8349523125000001E-2</v>
      </c>
    </row>
    <row r="3598" spans="1:19" s="1" customFormat="1" x14ac:dyDescent="0.25">
      <c r="A3598" s="1" t="s">
        <v>295</v>
      </c>
      <c r="B3598" s="1">
        <v>12.8</v>
      </c>
      <c r="C3598" s="1">
        <v>15.85</v>
      </c>
      <c r="N3598" s="1" t="s">
        <v>55</v>
      </c>
      <c r="Q3598" s="1">
        <v>0.02</v>
      </c>
      <c r="R3598" s="1">
        <v>0.28349523125000003</v>
      </c>
      <c r="S3598" s="1">
        <v>0</v>
      </c>
    </row>
    <row r="3599" spans="1:19" s="1" customFormat="1" x14ac:dyDescent="0.25">
      <c r="A3599" s="1" t="s">
        <v>295</v>
      </c>
      <c r="B3599" s="1">
        <v>15.85</v>
      </c>
      <c r="C3599" s="1">
        <v>17.98</v>
      </c>
      <c r="N3599" s="1" t="s">
        <v>55</v>
      </c>
      <c r="Q3599" s="1">
        <v>0.01</v>
      </c>
      <c r="R3599" s="1">
        <v>0.56699046250000007</v>
      </c>
      <c r="S3599" s="1">
        <v>2.8349523125000001E-2</v>
      </c>
    </row>
    <row r="3600" spans="1:19" s="1" customFormat="1" x14ac:dyDescent="0.25">
      <c r="A3600" s="1" t="s">
        <v>296</v>
      </c>
      <c r="B3600" s="1">
        <v>6.1</v>
      </c>
      <c r="C3600" s="1">
        <v>9.14</v>
      </c>
      <c r="N3600" s="1" t="s">
        <v>55</v>
      </c>
      <c r="Q3600" s="1">
        <v>7.0000000000000007E-2</v>
      </c>
      <c r="R3600" s="1">
        <v>1.1339809250000001</v>
      </c>
      <c r="S3600" s="1">
        <v>0</v>
      </c>
    </row>
    <row r="3601" spans="1:19" s="1" customFormat="1" x14ac:dyDescent="0.25">
      <c r="A3601" s="1" t="s">
        <v>296</v>
      </c>
      <c r="B3601" s="1">
        <v>9.14</v>
      </c>
      <c r="C3601" s="1">
        <v>11.28</v>
      </c>
      <c r="N3601" s="1" t="s">
        <v>55</v>
      </c>
      <c r="Q3601" s="1">
        <v>0.05</v>
      </c>
      <c r="R3601" s="1">
        <v>0.85048569375000005</v>
      </c>
      <c r="S3601" s="1">
        <v>5.6699046250000003E-2</v>
      </c>
    </row>
    <row r="3602" spans="1:19" s="1" customFormat="1" x14ac:dyDescent="0.25">
      <c r="A3602" s="1" t="s">
        <v>296</v>
      </c>
      <c r="B3602" s="1">
        <v>11.28</v>
      </c>
      <c r="C3602" s="1">
        <v>12.8</v>
      </c>
      <c r="N3602" s="1" t="s">
        <v>55</v>
      </c>
      <c r="Q3602" s="1">
        <v>0.09</v>
      </c>
      <c r="R3602" s="1">
        <v>2.2679618500000003</v>
      </c>
      <c r="S3602" s="1">
        <v>5.6699046250000003E-2</v>
      </c>
    </row>
    <row r="3603" spans="1:19" s="1" customFormat="1" x14ac:dyDescent="0.25">
      <c r="A3603" s="1" t="s">
        <v>296</v>
      </c>
      <c r="B3603" s="1">
        <v>12.8</v>
      </c>
      <c r="C3603" s="1">
        <v>14.02</v>
      </c>
      <c r="N3603" s="1" t="s">
        <v>55</v>
      </c>
      <c r="Q3603" s="1">
        <v>0.1</v>
      </c>
      <c r="R3603" s="1">
        <v>1.7009713875000001</v>
      </c>
      <c r="S3603" s="1">
        <v>2.8349523125000001E-2</v>
      </c>
    </row>
    <row r="3604" spans="1:19" s="1" customFormat="1" x14ac:dyDescent="0.25">
      <c r="A3604" s="1" t="s">
        <v>296</v>
      </c>
      <c r="B3604" s="1">
        <v>14.02</v>
      </c>
      <c r="C3604" s="1">
        <v>17.07</v>
      </c>
      <c r="N3604" s="1" t="s">
        <v>55</v>
      </c>
      <c r="Q3604" s="1">
        <v>0.17</v>
      </c>
      <c r="R3604" s="1">
        <v>2.2679618500000003</v>
      </c>
      <c r="S3604" s="1">
        <v>5.6699046250000003E-2</v>
      </c>
    </row>
    <row r="3605" spans="1:19" s="1" customFormat="1" x14ac:dyDescent="0.25">
      <c r="A3605" s="1" t="s">
        <v>296</v>
      </c>
      <c r="B3605" s="1">
        <v>17.07</v>
      </c>
      <c r="C3605" s="1">
        <v>20.12</v>
      </c>
      <c r="N3605" s="1" t="s">
        <v>55</v>
      </c>
      <c r="Q3605" s="1">
        <v>0.08</v>
      </c>
      <c r="R3605" s="1">
        <v>1.7009713875000001</v>
      </c>
      <c r="S3605" s="1">
        <v>2.8349523125000001E-2</v>
      </c>
    </row>
    <row r="3606" spans="1:19" s="1" customFormat="1" x14ac:dyDescent="0.25">
      <c r="A3606" s="1" t="s">
        <v>296</v>
      </c>
      <c r="B3606" s="1">
        <v>20.12</v>
      </c>
      <c r="C3606" s="1">
        <v>22.25</v>
      </c>
      <c r="N3606" s="1" t="s">
        <v>55</v>
      </c>
      <c r="Q3606" s="1">
        <v>0.06</v>
      </c>
      <c r="R3606" s="1">
        <v>1.7009713875000001</v>
      </c>
      <c r="S3606" s="1">
        <v>5.6699046250000003E-2</v>
      </c>
    </row>
    <row r="3607" spans="1:19" s="1" customFormat="1" x14ac:dyDescent="0.25">
      <c r="A3607" s="1" t="s">
        <v>297</v>
      </c>
      <c r="B3607" s="1">
        <v>12.19</v>
      </c>
      <c r="C3607" s="1">
        <v>13.72</v>
      </c>
      <c r="N3607" s="1" t="s">
        <v>150</v>
      </c>
      <c r="Q3607" s="1">
        <v>0.83</v>
      </c>
      <c r="R3607" s="1">
        <v>13.607771100000001</v>
      </c>
      <c r="S3607" s="1">
        <v>5.6699046250000003E-2</v>
      </c>
    </row>
    <row r="3608" spans="1:19" s="1" customFormat="1" x14ac:dyDescent="0.25">
      <c r="A3608" s="1" t="s">
        <v>297</v>
      </c>
      <c r="B3608" s="1">
        <v>13.72</v>
      </c>
      <c r="C3608" s="1">
        <v>15.24</v>
      </c>
      <c r="N3608" s="1" t="s">
        <v>150</v>
      </c>
      <c r="Q3608" s="1">
        <v>0.44</v>
      </c>
      <c r="R3608" s="1">
        <v>7.3708760125000001</v>
      </c>
      <c r="S3608" s="1">
        <v>0.19844666187500001</v>
      </c>
    </row>
    <row r="3609" spans="1:19" s="1" customFormat="1" x14ac:dyDescent="0.25">
      <c r="A3609" s="1" t="s">
        <v>297</v>
      </c>
      <c r="B3609" s="1">
        <v>15.24</v>
      </c>
      <c r="C3609" s="1">
        <v>16.760000000000002</v>
      </c>
      <c r="N3609" s="1" t="s">
        <v>150</v>
      </c>
      <c r="Q3609" s="1">
        <v>1.9</v>
      </c>
      <c r="R3609" s="1">
        <v>37.988360987500002</v>
      </c>
      <c r="S3609" s="1">
        <v>0.39689332375000003</v>
      </c>
    </row>
    <row r="3610" spans="1:19" s="1" customFormat="1" x14ac:dyDescent="0.25">
      <c r="A3610" s="1" t="s">
        <v>297</v>
      </c>
      <c r="B3610" s="1">
        <v>16.760000000000002</v>
      </c>
      <c r="C3610" s="1">
        <v>18.29</v>
      </c>
      <c r="N3610" s="1" t="s">
        <v>150</v>
      </c>
      <c r="Q3610" s="1">
        <v>0.48</v>
      </c>
      <c r="R3610" s="1">
        <v>10.7728187875</v>
      </c>
      <c r="S3610" s="1">
        <v>0.11339809250000001</v>
      </c>
    </row>
    <row r="3611" spans="1:19" s="1" customFormat="1" x14ac:dyDescent="0.25">
      <c r="A3611" s="1" t="s">
        <v>297</v>
      </c>
      <c r="B3611" s="1">
        <v>18.29</v>
      </c>
      <c r="C3611" s="1">
        <v>19.809999999999999</v>
      </c>
      <c r="N3611" s="1" t="s">
        <v>150</v>
      </c>
      <c r="Q3611" s="1">
        <v>1.23</v>
      </c>
      <c r="R3611" s="1">
        <v>30.617484975000004</v>
      </c>
      <c r="S3611" s="1">
        <v>0.19844666187500001</v>
      </c>
    </row>
    <row r="3612" spans="1:19" s="1" customFormat="1" x14ac:dyDescent="0.25">
      <c r="A3612" s="1" t="s">
        <v>297</v>
      </c>
      <c r="B3612" s="1">
        <v>19.809999999999999</v>
      </c>
      <c r="C3612" s="1">
        <v>21.34</v>
      </c>
      <c r="N3612" s="1" t="s">
        <v>150</v>
      </c>
      <c r="Q3612" s="1">
        <v>0.86</v>
      </c>
      <c r="R3612" s="1">
        <v>25.514570812500001</v>
      </c>
      <c r="S3612" s="1">
        <v>0.11339809250000001</v>
      </c>
    </row>
    <row r="3613" spans="1:19" s="1" customFormat="1" x14ac:dyDescent="0.25">
      <c r="A3613" s="1" t="s">
        <v>297</v>
      </c>
      <c r="B3613" s="1">
        <v>21.34</v>
      </c>
      <c r="C3613" s="1">
        <v>22.86</v>
      </c>
      <c r="N3613" s="1" t="s">
        <v>150</v>
      </c>
      <c r="Q3613" s="1">
        <v>1.46</v>
      </c>
      <c r="R3613" s="1">
        <v>29.766999281250001</v>
      </c>
      <c r="S3613" s="1">
        <v>0.17009713875000002</v>
      </c>
    </row>
    <row r="3614" spans="1:19" s="1" customFormat="1" x14ac:dyDescent="0.25">
      <c r="A3614" s="1" t="s">
        <v>297</v>
      </c>
      <c r="B3614" s="1">
        <v>22.86</v>
      </c>
      <c r="C3614" s="1">
        <v>24.38</v>
      </c>
      <c r="N3614" s="1" t="s">
        <v>150</v>
      </c>
      <c r="Q3614" s="1">
        <v>0.57999999999999996</v>
      </c>
      <c r="R3614" s="1">
        <v>11.339809250000002</v>
      </c>
      <c r="S3614" s="1">
        <v>5.6699046250000003E-2</v>
      </c>
    </row>
    <row r="3615" spans="1:19" s="1" customFormat="1" x14ac:dyDescent="0.25">
      <c r="A3615" s="1" t="s">
        <v>297</v>
      </c>
      <c r="B3615" s="1">
        <v>24.38</v>
      </c>
      <c r="C3615" s="1">
        <v>26.82</v>
      </c>
      <c r="N3615" s="1" t="s">
        <v>150</v>
      </c>
      <c r="Q3615" s="1">
        <v>0.93</v>
      </c>
      <c r="R3615" s="1">
        <v>15.592237718750003</v>
      </c>
      <c r="S3615" s="1">
        <v>2.8349523125000001E-2</v>
      </c>
    </row>
    <row r="3616" spans="1:19" s="1" customFormat="1" x14ac:dyDescent="0.25">
      <c r="A3616" s="1" t="s">
        <v>297</v>
      </c>
      <c r="B3616" s="1">
        <v>26.82</v>
      </c>
      <c r="C3616" s="1">
        <v>27.74</v>
      </c>
      <c r="N3616" s="1" t="s">
        <v>150</v>
      </c>
      <c r="Q3616" s="1">
        <v>0.27</v>
      </c>
      <c r="R3616" s="1">
        <v>4.5359237000000006</v>
      </c>
      <c r="S3616" s="1">
        <v>0</v>
      </c>
    </row>
    <row r="3617" spans="1:19" s="1" customFormat="1" x14ac:dyDescent="0.25">
      <c r="A3617" s="1" t="s">
        <v>297</v>
      </c>
      <c r="B3617" s="1">
        <v>27.74</v>
      </c>
      <c r="C3617" s="1">
        <v>30.78</v>
      </c>
      <c r="N3617" s="1" t="s">
        <v>150</v>
      </c>
      <c r="Q3617" s="1">
        <v>0.1</v>
      </c>
      <c r="R3617" s="1">
        <v>1.9844666187500002</v>
      </c>
      <c r="S3617" s="1">
        <v>2.8349523125000001E-2</v>
      </c>
    </row>
    <row r="3618" spans="1:19" s="1" customFormat="1" x14ac:dyDescent="0.25">
      <c r="A3618" s="1" t="s">
        <v>297</v>
      </c>
      <c r="B3618" s="1">
        <v>30.78</v>
      </c>
      <c r="C3618" s="1">
        <v>32.61</v>
      </c>
      <c r="N3618" s="1" t="s">
        <v>150</v>
      </c>
      <c r="Q3618" s="1">
        <v>0.09</v>
      </c>
      <c r="R3618" s="1">
        <v>1.7009713875000001</v>
      </c>
      <c r="S3618" s="1">
        <v>2.8349523125000001E-2</v>
      </c>
    </row>
    <row r="3619" spans="1:19" s="1" customFormat="1" x14ac:dyDescent="0.25">
      <c r="A3619" s="1" t="s">
        <v>297</v>
      </c>
      <c r="B3619" s="1">
        <v>32.61</v>
      </c>
      <c r="C3619" s="1">
        <v>34.14</v>
      </c>
      <c r="N3619" s="1" t="s">
        <v>150</v>
      </c>
      <c r="Q3619" s="1">
        <v>0.08</v>
      </c>
      <c r="R3619" s="1">
        <v>1.1339809250000001</v>
      </c>
      <c r="S3619" s="1">
        <v>2.8349523125000001E-2</v>
      </c>
    </row>
    <row r="3620" spans="1:19" s="1" customFormat="1" x14ac:dyDescent="0.25">
      <c r="A3620" s="1" t="s">
        <v>297</v>
      </c>
      <c r="B3620" s="1">
        <v>34.14</v>
      </c>
      <c r="C3620" s="1">
        <v>36.270000000000003</v>
      </c>
      <c r="N3620" s="1" t="s">
        <v>150</v>
      </c>
      <c r="Q3620" s="1">
        <v>0.16</v>
      </c>
      <c r="R3620" s="1">
        <v>2.8349523125000005</v>
      </c>
      <c r="S3620" s="1">
        <v>2.8349523125000001E-2</v>
      </c>
    </row>
    <row r="3621" spans="1:19" s="1" customFormat="1" x14ac:dyDescent="0.25">
      <c r="A3621" s="1" t="s">
        <v>297</v>
      </c>
      <c r="B3621" s="1">
        <v>36.270000000000003</v>
      </c>
      <c r="C3621" s="1">
        <v>37.799999999999997</v>
      </c>
      <c r="N3621" s="1" t="s">
        <v>150</v>
      </c>
      <c r="Q3621" s="1">
        <v>0.41</v>
      </c>
      <c r="R3621" s="1">
        <v>4.2524284687499998</v>
      </c>
      <c r="S3621" s="1">
        <v>8.5048569375000008E-2</v>
      </c>
    </row>
    <row r="3622" spans="1:19" s="1" customFormat="1" x14ac:dyDescent="0.25">
      <c r="A3622" s="1" t="s">
        <v>297</v>
      </c>
      <c r="B3622" s="1">
        <v>37.799999999999997</v>
      </c>
      <c r="C3622" s="1">
        <v>39.32</v>
      </c>
      <c r="N3622" s="1" t="s">
        <v>150</v>
      </c>
      <c r="Q3622" s="1">
        <v>0.13</v>
      </c>
      <c r="R3622" s="1">
        <v>2.5514570812500001</v>
      </c>
      <c r="S3622" s="1">
        <v>0</v>
      </c>
    </row>
    <row r="3623" spans="1:19" s="1" customFormat="1" x14ac:dyDescent="0.25">
      <c r="A3623" s="1" t="s">
        <v>297</v>
      </c>
      <c r="B3623" s="1">
        <v>39.32</v>
      </c>
      <c r="C3623" s="1">
        <v>42.37</v>
      </c>
      <c r="N3623" s="1" t="s">
        <v>150</v>
      </c>
      <c r="Q3623" s="1">
        <v>0.11</v>
      </c>
      <c r="R3623" s="1">
        <v>1.9844666187500002</v>
      </c>
      <c r="S3623" s="1">
        <v>2.8349523125000001E-2</v>
      </c>
    </row>
    <row r="3624" spans="1:19" s="1" customFormat="1" x14ac:dyDescent="0.25">
      <c r="A3624" s="1" t="s">
        <v>297</v>
      </c>
      <c r="B3624" s="1">
        <v>42.37</v>
      </c>
      <c r="C3624" s="1">
        <v>43.89</v>
      </c>
      <c r="N3624" s="1" t="s">
        <v>150</v>
      </c>
      <c r="Q3624" s="1">
        <v>0.08</v>
      </c>
      <c r="R3624" s="1">
        <v>1.4174761562500002</v>
      </c>
      <c r="S3624" s="1">
        <v>2.8349523125000001E-2</v>
      </c>
    </row>
    <row r="3625" spans="1:19" s="1" customFormat="1" x14ac:dyDescent="0.25">
      <c r="A3625" s="1" t="s">
        <v>297</v>
      </c>
      <c r="B3625" s="1">
        <v>43.89</v>
      </c>
      <c r="C3625" s="1">
        <v>45.42</v>
      </c>
      <c r="N3625" s="1" t="s">
        <v>150</v>
      </c>
      <c r="Q3625" s="1">
        <v>0.11</v>
      </c>
      <c r="R3625" s="1">
        <v>2.2679618500000003</v>
      </c>
      <c r="S3625" s="1">
        <v>2.8349523125000001E-2</v>
      </c>
    </row>
    <row r="3626" spans="1:19" s="1" customFormat="1" x14ac:dyDescent="0.25">
      <c r="A3626" s="1" t="s">
        <v>297</v>
      </c>
      <c r="B3626" s="1">
        <v>45.42</v>
      </c>
      <c r="C3626" s="1">
        <v>46.94</v>
      </c>
      <c r="N3626" s="1" t="s">
        <v>150</v>
      </c>
      <c r="Q3626" s="1">
        <v>0.11</v>
      </c>
      <c r="R3626" s="1">
        <v>1.7009713875000001</v>
      </c>
      <c r="S3626" s="1">
        <v>2.8349523125000001E-2</v>
      </c>
    </row>
    <row r="3627" spans="1:19" s="1" customFormat="1" x14ac:dyDescent="0.25">
      <c r="A3627" s="1" t="s">
        <v>297</v>
      </c>
      <c r="B3627" s="1">
        <v>46.94</v>
      </c>
      <c r="C3627" s="1">
        <v>49.99</v>
      </c>
      <c r="N3627" s="1" t="s">
        <v>150</v>
      </c>
      <c r="Q3627" s="1">
        <v>0.12</v>
      </c>
      <c r="R3627" s="1">
        <v>2.2679618500000003</v>
      </c>
      <c r="S3627" s="1">
        <v>2.8349523125000001E-2</v>
      </c>
    </row>
    <row r="3628" spans="1:19" s="1" customFormat="1" x14ac:dyDescent="0.25">
      <c r="A3628" s="1" t="s">
        <v>297</v>
      </c>
      <c r="B3628" s="1">
        <v>49.99</v>
      </c>
      <c r="C3628" s="1">
        <v>53.04</v>
      </c>
      <c r="N3628" s="1" t="s">
        <v>150</v>
      </c>
      <c r="Q3628" s="1">
        <v>0.1</v>
      </c>
      <c r="R3628" s="1">
        <v>1.7009713875000001</v>
      </c>
      <c r="S3628" s="1">
        <v>0</v>
      </c>
    </row>
    <row r="3629" spans="1:19" s="1" customFormat="1" x14ac:dyDescent="0.25">
      <c r="A3629" s="1" t="s">
        <v>297</v>
      </c>
      <c r="B3629" s="1">
        <v>53.04</v>
      </c>
      <c r="C3629" s="1">
        <v>53.95</v>
      </c>
      <c r="N3629" s="1" t="s">
        <v>150</v>
      </c>
      <c r="Q3629" s="1">
        <v>0.02</v>
      </c>
      <c r="R3629" s="1">
        <v>0.56699046250000007</v>
      </c>
      <c r="S3629" s="1">
        <v>0</v>
      </c>
    </row>
    <row r="3630" spans="1:19" s="1" customFormat="1" x14ac:dyDescent="0.25">
      <c r="A3630" s="1" t="s">
        <v>297</v>
      </c>
      <c r="B3630" s="1">
        <v>53.95</v>
      </c>
      <c r="C3630" s="1">
        <v>57</v>
      </c>
      <c r="N3630" s="1" t="s">
        <v>150</v>
      </c>
      <c r="Q3630" s="1">
        <v>0.08</v>
      </c>
      <c r="R3630" s="1">
        <v>1.4174761562500002</v>
      </c>
      <c r="S3630" s="1">
        <v>5.6699046250000003E-2</v>
      </c>
    </row>
    <row r="3631" spans="1:19" s="1" customFormat="1" x14ac:dyDescent="0.25">
      <c r="A3631" s="1" t="s">
        <v>297</v>
      </c>
      <c r="B3631" s="1">
        <v>57</v>
      </c>
      <c r="C3631" s="1">
        <v>58.52</v>
      </c>
      <c r="N3631" s="1" t="s">
        <v>150</v>
      </c>
      <c r="Q3631" s="1">
        <v>0.27</v>
      </c>
      <c r="R3631" s="1">
        <v>5.1029141625000003</v>
      </c>
      <c r="S3631" s="1">
        <v>0</v>
      </c>
    </row>
    <row r="3632" spans="1:19" s="1" customFormat="1" x14ac:dyDescent="0.25">
      <c r="A3632" s="1" t="s">
        <v>297</v>
      </c>
      <c r="B3632" s="1">
        <v>58.52</v>
      </c>
      <c r="C3632" s="1">
        <v>60.05</v>
      </c>
      <c r="N3632" s="1" t="s">
        <v>150</v>
      </c>
      <c r="Q3632" s="1">
        <v>0.22</v>
      </c>
      <c r="R3632" s="1">
        <v>0.56699046250000007</v>
      </c>
      <c r="S3632" s="1">
        <v>2.8349523125000001E-2</v>
      </c>
    </row>
    <row r="3633" spans="1:19" s="1" customFormat="1" x14ac:dyDescent="0.25">
      <c r="A3633" s="1" t="s">
        <v>297</v>
      </c>
      <c r="B3633" s="1">
        <v>60.05</v>
      </c>
      <c r="C3633" s="1">
        <v>61.57</v>
      </c>
      <c r="N3633" s="1" t="s">
        <v>150</v>
      </c>
      <c r="Q3633" s="1">
        <v>0.01</v>
      </c>
      <c r="R3633" s="1">
        <v>0.28349523125000003</v>
      </c>
      <c r="S3633" s="1">
        <v>0</v>
      </c>
    </row>
    <row r="3634" spans="1:19" s="1" customFormat="1" x14ac:dyDescent="0.25">
      <c r="A3634" s="1" t="s">
        <v>297</v>
      </c>
      <c r="B3634" s="1">
        <v>61.57</v>
      </c>
      <c r="C3634" s="1">
        <v>63.09</v>
      </c>
      <c r="N3634" s="1" t="s">
        <v>150</v>
      </c>
      <c r="Q3634" s="1">
        <v>0.28000000000000003</v>
      </c>
      <c r="R3634" s="1">
        <v>7.6543712437500009</v>
      </c>
      <c r="S3634" s="1">
        <v>0</v>
      </c>
    </row>
    <row r="3635" spans="1:19" s="1" customFormat="1" x14ac:dyDescent="0.25">
      <c r="A3635" s="1" t="s">
        <v>297</v>
      </c>
      <c r="B3635" s="1">
        <v>63.09</v>
      </c>
      <c r="C3635" s="1">
        <v>66.14</v>
      </c>
      <c r="N3635" s="1" t="s">
        <v>150</v>
      </c>
      <c r="Q3635" s="1">
        <v>0.22</v>
      </c>
      <c r="R3635" s="1">
        <v>5.9533998562499999</v>
      </c>
      <c r="S3635" s="1">
        <v>2.8349523125000001E-2</v>
      </c>
    </row>
    <row r="3636" spans="1:19" s="1" customFormat="1" x14ac:dyDescent="0.25">
      <c r="A3636" s="1" t="s">
        <v>297</v>
      </c>
      <c r="B3636" s="1">
        <v>66.14</v>
      </c>
      <c r="C3636" s="1">
        <v>69.19</v>
      </c>
      <c r="N3636" s="1" t="s">
        <v>150</v>
      </c>
      <c r="Q3636" s="1">
        <v>0.36</v>
      </c>
      <c r="R3636" s="1">
        <v>8.2213617062500006</v>
      </c>
      <c r="S3636" s="1">
        <v>2.8349523125000001E-2</v>
      </c>
    </row>
    <row r="3637" spans="1:19" s="1" customFormat="1" x14ac:dyDescent="0.25">
      <c r="A3637" s="1" t="s">
        <v>297</v>
      </c>
      <c r="B3637" s="1">
        <v>69.19</v>
      </c>
      <c r="C3637" s="1">
        <v>71.02</v>
      </c>
      <c r="N3637" s="1" t="s">
        <v>150</v>
      </c>
      <c r="Q3637" s="1">
        <v>0.42</v>
      </c>
      <c r="R3637" s="1">
        <v>9.6388378625000009</v>
      </c>
      <c r="S3637" s="1">
        <v>0</v>
      </c>
    </row>
    <row r="3638" spans="1:19" s="1" customFormat="1" x14ac:dyDescent="0.25">
      <c r="A3638" s="1" t="s">
        <v>297</v>
      </c>
      <c r="B3638" s="1">
        <v>71.02</v>
      </c>
      <c r="C3638" s="1">
        <v>73.459999999999994</v>
      </c>
      <c r="N3638" s="1" t="s">
        <v>150</v>
      </c>
      <c r="Q3638" s="1">
        <v>0.03</v>
      </c>
      <c r="R3638" s="1">
        <v>0.28349523125000003</v>
      </c>
      <c r="S3638" s="1">
        <v>8.5048569375000008E-2</v>
      </c>
    </row>
    <row r="3639" spans="1:19" s="1" customFormat="1" x14ac:dyDescent="0.25">
      <c r="A3639" s="1" t="s">
        <v>297</v>
      </c>
      <c r="B3639" s="1">
        <v>73.459999999999994</v>
      </c>
      <c r="C3639" s="1">
        <v>76.5</v>
      </c>
      <c r="N3639" s="1" t="s">
        <v>150</v>
      </c>
      <c r="Q3639" s="1">
        <v>0.24</v>
      </c>
      <c r="R3639" s="1">
        <v>4.8194189312500004</v>
      </c>
      <c r="S3639" s="1">
        <v>2.8349523125000001E-2</v>
      </c>
    </row>
    <row r="3640" spans="1:19" s="1" customFormat="1" x14ac:dyDescent="0.25">
      <c r="A3640" s="1" t="s">
        <v>297</v>
      </c>
      <c r="B3640" s="1">
        <v>76.5</v>
      </c>
      <c r="C3640" s="1">
        <v>77.72</v>
      </c>
      <c r="N3640" s="1" t="s">
        <v>150</v>
      </c>
      <c r="Q3640" s="1">
        <v>0.43</v>
      </c>
      <c r="R3640" s="1">
        <v>11.9067997125</v>
      </c>
      <c r="S3640" s="1">
        <v>2.8349523125000001E-2</v>
      </c>
    </row>
    <row r="3641" spans="1:19" s="1" customFormat="1" x14ac:dyDescent="0.25">
      <c r="A3641" s="1" t="s">
        <v>297</v>
      </c>
      <c r="B3641" s="1">
        <v>77.72</v>
      </c>
      <c r="C3641" s="1">
        <v>79.25</v>
      </c>
      <c r="N3641" s="1" t="s">
        <v>150</v>
      </c>
      <c r="Q3641" s="1">
        <v>2.1</v>
      </c>
      <c r="R3641" s="1">
        <v>47.627198849999999</v>
      </c>
      <c r="S3641" s="1">
        <v>0.39689332375000003</v>
      </c>
    </row>
    <row r="3642" spans="1:19" s="1" customFormat="1" x14ac:dyDescent="0.25">
      <c r="A3642" s="1" t="s">
        <v>297</v>
      </c>
      <c r="B3642" s="1">
        <v>79.25</v>
      </c>
      <c r="C3642" s="1">
        <v>81.38</v>
      </c>
      <c r="N3642" s="1" t="s">
        <v>150</v>
      </c>
      <c r="Q3642" s="1">
        <v>0.23</v>
      </c>
      <c r="R3642" s="1">
        <v>5.3864093937500002</v>
      </c>
      <c r="S3642" s="1">
        <v>2.8349523125000001E-2</v>
      </c>
    </row>
    <row r="3643" spans="1:19" s="1" customFormat="1" x14ac:dyDescent="0.25">
      <c r="A3643" s="1" t="s">
        <v>297</v>
      </c>
      <c r="B3643" s="1">
        <v>81.38</v>
      </c>
      <c r="C3643" s="1">
        <v>82.91</v>
      </c>
      <c r="N3643" s="1" t="s">
        <v>150</v>
      </c>
      <c r="Q3643" s="1">
        <v>0.68</v>
      </c>
      <c r="R3643" s="1">
        <v>13.89126633125</v>
      </c>
      <c r="S3643" s="1">
        <v>5.6699046250000003E-2</v>
      </c>
    </row>
    <row r="3644" spans="1:19" s="1" customFormat="1" x14ac:dyDescent="0.25">
      <c r="A3644" s="1" t="s">
        <v>297</v>
      </c>
      <c r="B3644" s="1">
        <v>82.91</v>
      </c>
      <c r="C3644" s="1">
        <v>84.43</v>
      </c>
      <c r="N3644" s="1" t="s">
        <v>150</v>
      </c>
      <c r="Q3644" s="1">
        <v>0.72</v>
      </c>
      <c r="R3644" s="1">
        <v>15.308742487500002</v>
      </c>
      <c r="S3644" s="1">
        <v>5.6699046250000003E-2</v>
      </c>
    </row>
    <row r="3645" spans="1:19" s="1" customFormat="1" x14ac:dyDescent="0.25">
      <c r="A3645" s="1" t="s">
        <v>297</v>
      </c>
      <c r="B3645" s="1">
        <v>84.43</v>
      </c>
      <c r="C3645" s="1">
        <v>87.48</v>
      </c>
      <c r="N3645" s="1" t="s">
        <v>150</v>
      </c>
      <c r="Q3645" s="1">
        <v>0.95</v>
      </c>
      <c r="R3645" s="1">
        <v>22.396123268750003</v>
      </c>
      <c r="S3645" s="1">
        <v>0</v>
      </c>
    </row>
    <row r="3646" spans="1:19" s="1" customFormat="1" x14ac:dyDescent="0.25">
      <c r="A3646" s="1" t="s">
        <v>297</v>
      </c>
      <c r="B3646" s="1">
        <v>87.48</v>
      </c>
      <c r="C3646" s="1">
        <v>90.53</v>
      </c>
      <c r="N3646" s="1" t="s">
        <v>150</v>
      </c>
      <c r="Q3646" s="1">
        <v>0.22</v>
      </c>
      <c r="R3646" s="1">
        <v>4.8194189312500004</v>
      </c>
      <c r="S3646" s="1">
        <v>2.8349523125000001E-2</v>
      </c>
    </row>
    <row r="3647" spans="1:19" s="1" customFormat="1" x14ac:dyDescent="0.25">
      <c r="A3647" s="1" t="s">
        <v>297</v>
      </c>
      <c r="B3647" s="1">
        <v>90.53</v>
      </c>
      <c r="C3647" s="1">
        <v>93.57</v>
      </c>
      <c r="N3647" s="1" t="s">
        <v>55</v>
      </c>
      <c r="Q3647" s="1">
        <v>0.03</v>
      </c>
      <c r="R3647" s="1">
        <v>0.28349523125000003</v>
      </c>
      <c r="S3647" s="1">
        <v>0</v>
      </c>
    </row>
    <row r="3648" spans="1:19" s="1" customFormat="1" x14ac:dyDescent="0.25">
      <c r="A3648" s="1" t="s">
        <v>297</v>
      </c>
      <c r="B3648" s="1">
        <v>93.57</v>
      </c>
      <c r="C3648" s="1">
        <v>96.62</v>
      </c>
      <c r="N3648" s="1" t="s">
        <v>55</v>
      </c>
      <c r="Q3648" s="1">
        <v>0.06</v>
      </c>
      <c r="R3648" s="1">
        <v>0.85048569375000005</v>
      </c>
      <c r="S3648" s="1">
        <v>2.8349523125000001E-2</v>
      </c>
    </row>
    <row r="3649" spans="1:19" s="1" customFormat="1" x14ac:dyDescent="0.25">
      <c r="A3649" s="1" t="s">
        <v>297</v>
      </c>
      <c r="B3649" s="1">
        <v>96.62</v>
      </c>
      <c r="C3649" s="1">
        <v>99.67</v>
      </c>
      <c r="N3649" s="1" t="s">
        <v>55</v>
      </c>
      <c r="Q3649" s="1">
        <v>0.04</v>
      </c>
      <c r="R3649" s="1">
        <v>0.28349523125000003</v>
      </c>
      <c r="S3649" s="1">
        <v>2.8349523125000001E-2</v>
      </c>
    </row>
    <row r="3650" spans="1:19" s="1" customFormat="1" x14ac:dyDescent="0.25">
      <c r="A3650" s="1" t="s">
        <v>297</v>
      </c>
      <c r="B3650" s="1">
        <v>99.67</v>
      </c>
      <c r="C3650" s="1">
        <v>101.19</v>
      </c>
      <c r="N3650" s="1" t="s">
        <v>55</v>
      </c>
      <c r="Q3650" s="1">
        <v>0.22</v>
      </c>
      <c r="R3650" s="1">
        <v>0</v>
      </c>
      <c r="S3650" s="1">
        <v>0</v>
      </c>
    </row>
    <row r="3651" spans="1:19" s="1" customFormat="1" x14ac:dyDescent="0.25">
      <c r="A3651" s="1" t="s">
        <v>297</v>
      </c>
      <c r="B3651" s="1">
        <v>101.19</v>
      </c>
      <c r="C3651" s="1">
        <v>104.24</v>
      </c>
      <c r="N3651" s="1" t="s">
        <v>55</v>
      </c>
      <c r="Q3651" s="1">
        <v>0.03</v>
      </c>
      <c r="R3651" s="1">
        <v>0.85048569375000005</v>
      </c>
      <c r="S3651" s="1">
        <v>2.8349523125000001E-2</v>
      </c>
    </row>
    <row r="3652" spans="1:19" s="1" customFormat="1" x14ac:dyDescent="0.25">
      <c r="A3652" s="1" t="s">
        <v>297</v>
      </c>
      <c r="B3652" s="1">
        <v>104.24</v>
      </c>
      <c r="C3652" s="1">
        <v>105.77</v>
      </c>
      <c r="N3652" s="1" t="s">
        <v>55</v>
      </c>
      <c r="Q3652" s="1">
        <v>0.03</v>
      </c>
      <c r="R3652" s="1">
        <v>1.1339809250000001</v>
      </c>
      <c r="S3652" s="1">
        <v>2.8349523125000001E-2</v>
      </c>
    </row>
    <row r="3653" spans="1:19" s="1" customFormat="1" x14ac:dyDescent="0.25">
      <c r="A3653" s="1" t="s">
        <v>297</v>
      </c>
      <c r="B3653" s="1">
        <v>105.77</v>
      </c>
      <c r="C3653" s="1">
        <v>108.81</v>
      </c>
      <c r="N3653" s="1" t="s">
        <v>55</v>
      </c>
      <c r="Q3653" s="1">
        <v>0.03</v>
      </c>
      <c r="R3653" s="1">
        <v>0.85048569375000005</v>
      </c>
      <c r="S3653" s="1">
        <v>2.8349523125000001E-2</v>
      </c>
    </row>
    <row r="3654" spans="1:19" s="1" customFormat="1" x14ac:dyDescent="0.25">
      <c r="A3654" s="1" t="s">
        <v>297</v>
      </c>
      <c r="B3654" s="1">
        <v>108.81</v>
      </c>
      <c r="C3654" s="1">
        <v>110.34</v>
      </c>
      <c r="N3654" s="1" t="s">
        <v>55</v>
      </c>
      <c r="Q3654" s="1">
        <v>0.02</v>
      </c>
      <c r="R3654" s="1">
        <v>0.85048569375000005</v>
      </c>
      <c r="S3654" s="1">
        <v>2.8349523125000001E-2</v>
      </c>
    </row>
    <row r="3655" spans="1:19" s="1" customFormat="1" x14ac:dyDescent="0.25">
      <c r="A3655" s="1" t="s">
        <v>298</v>
      </c>
      <c r="B3655" s="1">
        <v>6.1</v>
      </c>
      <c r="C3655" s="1">
        <v>7.62</v>
      </c>
      <c r="N3655" s="1" t="s">
        <v>153</v>
      </c>
      <c r="Q3655" s="1">
        <v>0.7</v>
      </c>
      <c r="R3655" s="1">
        <v>6.5203903187500005</v>
      </c>
      <c r="S3655" s="1">
        <v>5.6699046250000003E-2</v>
      </c>
    </row>
    <row r="3656" spans="1:19" s="1" customFormat="1" x14ac:dyDescent="0.25">
      <c r="A3656" s="1" t="s">
        <v>298</v>
      </c>
      <c r="B3656" s="1">
        <v>7.62</v>
      </c>
      <c r="C3656" s="1">
        <v>9.14</v>
      </c>
      <c r="N3656" s="1" t="s">
        <v>153</v>
      </c>
      <c r="Q3656" s="1">
        <v>0.14000000000000001</v>
      </c>
      <c r="R3656" s="1">
        <v>1.4174761562500002</v>
      </c>
      <c r="S3656" s="1">
        <v>5.6699046250000003E-2</v>
      </c>
    </row>
    <row r="3657" spans="1:19" s="1" customFormat="1" x14ac:dyDescent="0.25">
      <c r="A3657" s="1" t="s">
        <v>298</v>
      </c>
      <c r="B3657" s="1">
        <v>9.14</v>
      </c>
      <c r="C3657" s="1">
        <v>10.97</v>
      </c>
      <c r="N3657" s="1" t="s">
        <v>153</v>
      </c>
      <c r="Q3657" s="1">
        <v>0.11</v>
      </c>
      <c r="R3657" s="1">
        <v>1.1339809250000001</v>
      </c>
      <c r="S3657" s="1">
        <v>0.11339809250000001</v>
      </c>
    </row>
    <row r="3658" spans="1:19" s="1" customFormat="1" x14ac:dyDescent="0.25">
      <c r="A3658" s="1" t="s">
        <v>298</v>
      </c>
      <c r="B3658" s="1">
        <v>10.97</v>
      </c>
      <c r="C3658" s="1">
        <v>12.5</v>
      </c>
      <c r="N3658" s="1" t="s">
        <v>153</v>
      </c>
      <c r="Q3658" s="1">
        <v>0.05</v>
      </c>
      <c r="R3658" s="1">
        <v>0.85048569375000005</v>
      </c>
      <c r="S3658" s="1">
        <v>0</v>
      </c>
    </row>
    <row r="3659" spans="1:19" s="1" customFormat="1" x14ac:dyDescent="0.25">
      <c r="A3659" s="1" t="s">
        <v>298</v>
      </c>
      <c r="B3659" s="1">
        <v>12.5</v>
      </c>
      <c r="C3659" s="1">
        <v>15.54</v>
      </c>
      <c r="N3659" s="1" t="s">
        <v>153</v>
      </c>
      <c r="Q3659" s="1">
        <v>0.14000000000000001</v>
      </c>
      <c r="R3659" s="1">
        <v>2.2679618500000003</v>
      </c>
      <c r="S3659" s="1">
        <v>0</v>
      </c>
    </row>
    <row r="3660" spans="1:19" s="1" customFormat="1" x14ac:dyDescent="0.25">
      <c r="A3660" s="1" t="s">
        <v>298</v>
      </c>
      <c r="B3660" s="1">
        <v>15.54</v>
      </c>
      <c r="C3660" s="1">
        <v>18.59</v>
      </c>
      <c r="N3660" s="1" t="s">
        <v>153</v>
      </c>
      <c r="Q3660" s="1">
        <v>0.23</v>
      </c>
      <c r="R3660" s="1">
        <v>3.4019427750000002</v>
      </c>
      <c r="S3660" s="1">
        <v>5.6699046250000003E-2</v>
      </c>
    </row>
    <row r="3661" spans="1:19" s="1" customFormat="1" x14ac:dyDescent="0.25">
      <c r="A3661" s="1" t="s">
        <v>298</v>
      </c>
      <c r="B3661" s="1">
        <v>18.59</v>
      </c>
      <c r="C3661" s="1">
        <v>20.12</v>
      </c>
      <c r="N3661" s="1" t="s">
        <v>153</v>
      </c>
      <c r="Q3661" s="1">
        <v>0.27</v>
      </c>
      <c r="R3661" s="1">
        <v>4.8194189312500004</v>
      </c>
      <c r="S3661" s="1">
        <v>0</v>
      </c>
    </row>
    <row r="3662" spans="1:19" s="1" customFormat="1" x14ac:dyDescent="0.25">
      <c r="A3662" s="1" t="s">
        <v>298</v>
      </c>
      <c r="B3662" s="1">
        <v>20.12</v>
      </c>
      <c r="C3662" s="1">
        <v>21.64</v>
      </c>
      <c r="N3662" s="1" t="s">
        <v>153</v>
      </c>
      <c r="Q3662" s="1">
        <v>1.54</v>
      </c>
      <c r="R3662" s="1">
        <v>41.957294224999998</v>
      </c>
      <c r="S3662" s="1">
        <v>5.6699046250000003E-2</v>
      </c>
    </row>
    <row r="3663" spans="1:19" s="1" customFormat="1" x14ac:dyDescent="0.25">
      <c r="A3663" s="1" t="s">
        <v>298</v>
      </c>
      <c r="B3663" s="1">
        <v>21.64</v>
      </c>
      <c r="C3663" s="1">
        <v>23.16</v>
      </c>
      <c r="N3663" s="1" t="s">
        <v>153</v>
      </c>
      <c r="Q3663" s="1">
        <v>0.13</v>
      </c>
      <c r="R3663" s="1">
        <v>3.6854380062500001</v>
      </c>
      <c r="S3663" s="1">
        <v>8.5048569375000008E-2</v>
      </c>
    </row>
    <row r="3664" spans="1:19" s="1" customFormat="1" x14ac:dyDescent="0.25">
      <c r="A3664" s="1" t="s">
        <v>298</v>
      </c>
      <c r="B3664" s="1">
        <v>23.16</v>
      </c>
      <c r="C3664" s="1">
        <v>26.21</v>
      </c>
      <c r="N3664" s="1" t="s">
        <v>153</v>
      </c>
      <c r="Q3664" s="1">
        <v>0.17</v>
      </c>
      <c r="R3664" s="1">
        <v>4.5359237000000006</v>
      </c>
      <c r="S3664" s="1">
        <v>0</v>
      </c>
    </row>
    <row r="3665" spans="1:19" s="1" customFormat="1" x14ac:dyDescent="0.25">
      <c r="A3665" s="1" t="s">
        <v>298</v>
      </c>
      <c r="B3665" s="1">
        <v>26.21</v>
      </c>
      <c r="C3665" s="1">
        <v>28.04</v>
      </c>
      <c r="N3665" s="1" t="s">
        <v>153</v>
      </c>
      <c r="Q3665" s="1">
        <v>0.54</v>
      </c>
      <c r="R3665" s="1">
        <v>9.9223330937499998</v>
      </c>
      <c r="S3665" s="1">
        <v>0</v>
      </c>
    </row>
    <row r="3666" spans="1:19" s="1" customFormat="1" x14ac:dyDescent="0.25">
      <c r="A3666" s="1" t="s">
        <v>298</v>
      </c>
      <c r="B3666" s="1">
        <v>28.04</v>
      </c>
      <c r="C3666" s="1">
        <v>29.57</v>
      </c>
      <c r="N3666" s="1" t="s">
        <v>153</v>
      </c>
      <c r="Q3666" s="1">
        <v>0.5</v>
      </c>
      <c r="R3666" s="1">
        <v>10.7728187875</v>
      </c>
      <c r="S3666" s="1">
        <v>2.8349523125000001E-2</v>
      </c>
    </row>
    <row r="3667" spans="1:19" s="1" customFormat="1" x14ac:dyDescent="0.25">
      <c r="A3667" s="1" t="s">
        <v>298</v>
      </c>
      <c r="B3667" s="1">
        <v>29.57</v>
      </c>
      <c r="C3667" s="1">
        <v>31.09</v>
      </c>
      <c r="N3667" s="1" t="s">
        <v>153</v>
      </c>
      <c r="Q3667" s="1">
        <v>0.46</v>
      </c>
      <c r="R3667" s="1">
        <v>15.592237718750003</v>
      </c>
      <c r="S3667" s="1">
        <v>0</v>
      </c>
    </row>
    <row r="3668" spans="1:19" s="1" customFormat="1" x14ac:dyDescent="0.25">
      <c r="A3668" s="1" t="s">
        <v>298</v>
      </c>
      <c r="B3668" s="1">
        <v>31.09</v>
      </c>
      <c r="C3668" s="1">
        <v>32.61</v>
      </c>
      <c r="N3668" s="1" t="s">
        <v>153</v>
      </c>
      <c r="Q3668" s="1">
        <v>0.11</v>
      </c>
      <c r="R3668" s="1">
        <v>3.9689332375000004</v>
      </c>
      <c r="S3668" s="1">
        <v>0</v>
      </c>
    </row>
    <row r="3669" spans="1:19" s="1" customFormat="1" x14ac:dyDescent="0.25">
      <c r="A3669" s="1" t="s">
        <v>298</v>
      </c>
      <c r="B3669" s="1">
        <v>32.61</v>
      </c>
      <c r="C3669" s="1">
        <v>34.14</v>
      </c>
      <c r="N3669" s="1" t="s">
        <v>153</v>
      </c>
      <c r="Q3669" s="1">
        <v>0.23</v>
      </c>
      <c r="R3669" s="1">
        <v>7.3708760125000001</v>
      </c>
      <c r="S3669" s="1">
        <v>2.8349523125000001E-2</v>
      </c>
    </row>
    <row r="3670" spans="1:19" s="1" customFormat="1" x14ac:dyDescent="0.25">
      <c r="A3670" s="1" t="s">
        <v>298</v>
      </c>
      <c r="B3670" s="1">
        <v>34.14</v>
      </c>
      <c r="C3670" s="1">
        <v>35.659999999999997</v>
      </c>
      <c r="N3670" s="1" t="s">
        <v>153</v>
      </c>
      <c r="Q3670" s="1">
        <v>0.05</v>
      </c>
      <c r="R3670" s="1">
        <v>2.2679618500000003</v>
      </c>
      <c r="S3670" s="1">
        <v>2.8349523125000001E-2</v>
      </c>
    </row>
    <row r="3671" spans="1:19" s="1" customFormat="1" x14ac:dyDescent="0.25">
      <c r="A3671" s="1" t="s">
        <v>298</v>
      </c>
      <c r="B3671" s="1">
        <v>35.659999999999997</v>
      </c>
      <c r="C3671" s="1">
        <v>38.71</v>
      </c>
      <c r="N3671" s="1" t="s">
        <v>153</v>
      </c>
      <c r="Q3671" s="1">
        <v>0.35</v>
      </c>
      <c r="R3671" s="1">
        <v>9.3553426312500001</v>
      </c>
      <c r="S3671" s="1">
        <v>0</v>
      </c>
    </row>
    <row r="3672" spans="1:19" s="1" customFormat="1" x14ac:dyDescent="0.25">
      <c r="A3672" s="1" t="s">
        <v>298</v>
      </c>
      <c r="B3672" s="1">
        <v>38.71</v>
      </c>
      <c r="C3672" s="1">
        <v>41.15</v>
      </c>
      <c r="N3672" s="1" t="s">
        <v>153</v>
      </c>
      <c r="Q3672" s="1">
        <v>0.23</v>
      </c>
      <c r="R3672" s="1">
        <v>4.2524284687499998</v>
      </c>
      <c r="S3672" s="1">
        <v>2.8349523125000001E-2</v>
      </c>
    </row>
    <row r="3673" spans="1:19" s="1" customFormat="1" x14ac:dyDescent="0.25">
      <c r="A3673" s="1" t="s">
        <v>298</v>
      </c>
      <c r="B3673" s="1">
        <v>41.15</v>
      </c>
      <c r="C3673" s="1">
        <v>42.67</v>
      </c>
      <c r="N3673" s="1" t="s">
        <v>153</v>
      </c>
      <c r="Q3673" s="1">
        <v>1.37</v>
      </c>
      <c r="R3673" s="1">
        <v>23.246608962499998</v>
      </c>
      <c r="S3673" s="1">
        <v>5.6699046250000003E-2</v>
      </c>
    </row>
    <row r="3674" spans="1:19" s="1" customFormat="1" x14ac:dyDescent="0.25">
      <c r="A3674" s="1" t="s">
        <v>298</v>
      </c>
      <c r="B3674" s="1">
        <v>42.67</v>
      </c>
      <c r="C3674" s="1">
        <v>45.72</v>
      </c>
      <c r="N3674" s="1" t="s">
        <v>55</v>
      </c>
      <c r="Q3674" s="1">
        <v>0.06</v>
      </c>
      <c r="R3674" s="1">
        <v>1.7009713875000001</v>
      </c>
      <c r="S3674" s="1">
        <v>0</v>
      </c>
    </row>
    <row r="3675" spans="1:19" s="1" customFormat="1" x14ac:dyDescent="0.25">
      <c r="A3675" s="1" t="s">
        <v>298</v>
      </c>
      <c r="B3675" s="1">
        <v>45.72</v>
      </c>
      <c r="C3675" s="1">
        <v>48.46</v>
      </c>
      <c r="N3675" s="1" t="s">
        <v>55</v>
      </c>
      <c r="Q3675" s="1">
        <v>0.01</v>
      </c>
      <c r="R3675" s="1">
        <v>0.85048569375000005</v>
      </c>
      <c r="S3675" s="1">
        <v>0</v>
      </c>
    </row>
    <row r="3676" spans="1:19" s="1" customFormat="1" x14ac:dyDescent="0.25">
      <c r="A3676" s="1" t="s">
        <v>298</v>
      </c>
      <c r="B3676" s="1">
        <v>48.46</v>
      </c>
      <c r="C3676" s="1">
        <v>51.51</v>
      </c>
      <c r="N3676" s="1" t="s">
        <v>55</v>
      </c>
      <c r="Q3676" s="1">
        <v>0.09</v>
      </c>
      <c r="R3676" s="1">
        <v>3.4019427750000002</v>
      </c>
      <c r="S3676" s="1">
        <v>0</v>
      </c>
    </row>
    <row r="3677" spans="1:19" s="1" customFormat="1" x14ac:dyDescent="0.25">
      <c r="A3677" s="1" t="s">
        <v>298</v>
      </c>
      <c r="B3677" s="1">
        <v>51.51</v>
      </c>
      <c r="C3677" s="1">
        <v>55.47</v>
      </c>
      <c r="N3677" s="1" t="s">
        <v>55</v>
      </c>
      <c r="Q3677" s="1">
        <v>0.05</v>
      </c>
      <c r="R3677" s="1">
        <v>1.9844666187500002</v>
      </c>
      <c r="S3677" s="1">
        <v>0</v>
      </c>
    </row>
    <row r="3678" spans="1:19" s="1" customFormat="1" x14ac:dyDescent="0.25">
      <c r="A3678" s="1" t="s">
        <v>299</v>
      </c>
      <c r="B3678" s="1">
        <v>3.35</v>
      </c>
      <c r="C3678" s="1">
        <v>6.4</v>
      </c>
      <c r="N3678" s="1" t="s">
        <v>55</v>
      </c>
      <c r="Q3678" s="1">
        <v>0.04</v>
      </c>
      <c r="R3678" s="1">
        <v>0.85048569375000005</v>
      </c>
      <c r="S3678" s="1">
        <v>0</v>
      </c>
    </row>
    <row r="3679" spans="1:19" s="1" customFormat="1" x14ac:dyDescent="0.25">
      <c r="A3679" s="1" t="s">
        <v>299</v>
      </c>
      <c r="B3679" s="1">
        <v>6.4</v>
      </c>
      <c r="C3679" s="1">
        <v>9.4499999999999993</v>
      </c>
      <c r="N3679" s="1" t="s">
        <v>55</v>
      </c>
      <c r="Q3679" s="1">
        <v>0.02</v>
      </c>
      <c r="R3679" s="1">
        <v>0.56699046250000007</v>
      </c>
      <c r="S3679" s="1">
        <v>0</v>
      </c>
    </row>
    <row r="3680" spans="1:19" s="1" customFormat="1" x14ac:dyDescent="0.25">
      <c r="A3680" s="1" t="s">
        <v>299</v>
      </c>
      <c r="B3680" s="1">
        <v>9.4499999999999993</v>
      </c>
      <c r="C3680" s="1">
        <v>12.5</v>
      </c>
      <c r="N3680" s="1" t="s">
        <v>55</v>
      </c>
      <c r="Q3680" s="1">
        <v>0.03</v>
      </c>
      <c r="R3680" s="1">
        <v>0.85048569375000005</v>
      </c>
      <c r="S3680" s="1">
        <v>0</v>
      </c>
    </row>
    <row r="3681" spans="1:19" s="1" customFormat="1" x14ac:dyDescent="0.25">
      <c r="A3681" s="1" t="s">
        <v>299</v>
      </c>
      <c r="B3681" s="1">
        <v>12.5</v>
      </c>
      <c r="C3681" s="1">
        <v>15.54</v>
      </c>
      <c r="N3681" s="1" t="s">
        <v>55</v>
      </c>
      <c r="Q3681" s="1">
        <v>0.03</v>
      </c>
      <c r="R3681" s="1">
        <v>0.85048569375000005</v>
      </c>
      <c r="S3681" s="1">
        <v>0</v>
      </c>
    </row>
    <row r="3682" spans="1:19" s="1" customFormat="1" x14ac:dyDescent="0.25">
      <c r="A3682" s="1" t="s">
        <v>299</v>
      </c>
      <c r="B3682" s="1">
        <v>15.54</v>
      </c>
      <c r="C3682" s="1">
        <v>18.59</v>
      </c>
      <c r="N3682" s="1" t="s">
        <v>55</v>
      </c>
      <c r="Q3682" s="1">
        <v>0.02</v>
      </c>
      <c r="R3682" s="1">
        <v>0.56699046250000007</v>
      </c>
      <c r="S3682" s="1">
        <v>0</v>
      </c>
    </row>
    <row r="3683" spans="1:19" s="1" customFormat="1" x14ac:dyDescent="0.25">
      <c r="A3683" s="1" t="s">
        <v>299</v>
      </c>
      <c r="B3683" s="1">
        <v>18.59</v>
      </c>
      <c r="C3683" s="1">
        <v>21.64</v>
      </c>
      <c r="N3683" s="1" t="s">
        <v>55</v>
      </c>
      <c r="Q3683" s="1">
        <v>0.04</v>
      </c>
      <c r="R3683" s="1">
        <v>0.85048569375000005</v>
      </c>
      <c r="S3683" s="1">
        <v>0</v>
      </c>
    </row>
    <row r="3684" spans="1:19" s="1" customFormat="1" x14ac:dyDescent="0.25">
      <c r="A3684" s="1" t="s">
        <v>299</v>
      </c>
      <c r="B3684" s="1">
        <v>21.64</v>
      </c>
      <c r="C3684" s="1">
        <v>24.69</v>
      </c>
      <c r="N3684" s="1" t="s">
        <v>55</v>
      </c>
      <c r="Q3684" s="1">
        <v>7.0000000000000007E-2</v>
      </c>
      <c r="R3684" s="1">
        <v>1.1339809250000001</v>
      </c>
      <c r="S3684" s="1">
        <v>0.11339809250000001</v>
      </c>
    </row>
    <row r="3685" spans="1:19" s="1" customFormat="1" x14ac:dyDescent="0.25">
      <c r="A3685" s="1" t="s">
        <v>299</v>
      </c>
      <c r="B3685" s="1">
        <v>24.69</v>
      </c>
      <c r="C3685" s="1">
        <v>27.74</v>
      </c>
      <c r="N3685" s="1" t="s">
        <v>55</v>
      </c>
      <c r="Q3685" s="1">
        <v>0.05</v>
      </c>
      <c r="R3685" s="1">
        <v>0.85048569375000005</v>
      </c>
      <c r="S3685" s="1">
        <v>0</v>
      </c>
    </row>
    <row r="3686" spans="1:19" s="1" customFormat="1" x14ac:dyDescent="0.25">
      <c r="A3686" s="1" t="s">
        <v>299</v>
      </c>
      <c r="B3686" s="1">
        <v>27.74</v>
      </c>
      <c r="C3686" s="1">
        <v>30.78</v>
      </c>
      <c r="N3686" s="1" t="s">
        <v>55</v>
      </c>
      <c r="Q3686" s="1">
        <v>0.27</v>
      </c>
      <c r="R3686" s="1">
        <v>3.1184475437500003</v>
      </c>
      <c r="S3686" s="1">
        <v>5.6699046250000003E-2</v>
      </c>
    </row>
    <row r="3687" spans="1:19" s="1" customFormat="1" x14ac:dyDescent="0.25">
      <c r="A3687" s="1" t="s">
        <v>299</v>
      </c>
      <c r="B3687" s="1">
        <v>30.78</v>
      </c>
      <c r="C3687" s="1">
        <v>33.83</v>
      </c>
      <c r="N3687" s="1" t="s">
        <v>55</v>
      </c>
      <c r="Q3687" s="1">
        <v>0.1</v>
      </c>
      <c r="R3687" s="1">
        <v>1.7009713875000001</v>
      </c>
      <c r="S3687" s="1">
        <v>2.8349523125000001E-2</v>
      </c>
    </row>
    <row r="3688" spans="1:19" s="1" customFormat="1" x14ac:dyDescent="0.25">
      <c r="A3688" s="1" t="s">
        <v>299</v>
      </c>
      <c r="B3688" s="1">
        <v>33.83</v>
      </c>
      <c r="C3688" s="1">
        <v>35.97</v>
      </c>
      <c r="N3688" s="1" t="s">
        <v>55</v>
      </c>
      <c r="Q3688" s="1">
        <v>0.03</v>
      </c>
      <c r="R3688" s="1">
        <v>0.85048569375000005</v>
      </c>
      <c r="S3688" s="1">
        <v>2.8349523125000001E-2</v>
      </c>
    </row>
    <row r="3689" spans="1:19" s="1" customFormat="1" x14ac:dyDescent="0.25">
      <c r="A3689" s="1" t="s">
        <v>299</v>
      </c>
      <c r="B3689" s="1">
        <v>35.97</v>
      </c>
      <c r="C3689" s="1">
        <v>39.01</v>
      </c>
      <c r="N3689" s="1" t="s">
        <v>55</v>
      </c>
      <c r="Q3689" s="1">
        <v>0.03</v>
      </c>
      <c r="R3689" s="1">
        <v>0.85048569375000005</v>
      </c>
      <c r="S3689" s="1">
        <v>2.8349523125000001E-2</v>
      </c>
    </row>
    <row r="3690" spans="1:19" s="1" customFormat="1" x14ac:dyDescent="0.25">
      <c r="A3690" s="1" t="s">
        <v>299</v>
      </c>
      <c r="B3690" s="1">
        <v>39.01</v>
      </c>
      <c r="C3690" s="1">
        <v>42.06</v>
      </c>
      <c r="N3690" s="1" t="s">
        <v>55</v>
      </c>
      <c r="Q3690" s="1">
        <v>0.01</v>
      </c>
      <c r="R3690" s="1">
        <v>0.85048569375000005</v>
      </c>
      <c r="S3690" s="1">
        <v>0</v>
      </c>
    </row>
    <row r="3691" spans="1:19" s="1" customFormat="1" x14ac:dyDescent="0.25">
      <c r="A3691" s="1" t="s">
        <v>299</v>
      </c>
      <c r="B3691" s="1">
        <v>42.06</v>
      </c>
      <c r="C3691" s="1">
        <v>45.11</v>
      </c>
      <c r="N3691" s="1" t="s">
        <v>55</v>
      </c>
      <c r="Q3691" s="1">
        <v>0</v>
      </c>
      <c r="R3691" s="1">
        <v>0.85048569375000005</v>
      </c>
      <c r="S3691" s="1">
        <v>0</v>
      </c>
    </row>
    <row r="3692" spans="1:19" s="1" customFormat="1" x14ac:dyDescent="0.25">
      <c r="A3692" s="1" t="s">
        <v>299</v>
      </c>
      <c r="B3692" s="1">
        <v>45.11</v>
      </c>
      <c r="C3692" s="1">
        <v>48.16</v>
      </c>
      <c r="N3692" s="1" t="s">
        <v>55</v>
      </c>
      <c r="Q3692" s="1">
        <v>0</v>
      </c>
      <c r="R3692" s="1">
        <v>0.56699046250000007</v>
      </c>
      <c r="S3692" s="1">
        <v>2.8349523125000001E-2</v>
      </c>
    </row>
    <row r="3693" spans="1:19" s="1" customFormat="1" x14ac:dyDescent="0.25">
      <c r="A3693" s="1" t="s">
        <v>299</v>
      </c>
      <c r="B3693" s="1">
        <v>48.16</v>
      </c>
      <c r="C3693" s="1">
        <v>51.21</v>
      </c>
      <c r="N3693" s="1" t="s">
        <v>55</v>
      </c>
      <c r="Q3693" s="1">
        <v>0.01</v>
      </c>
      <c r="R3693" s="1">
        <v>0.85048569375000005</v>
      </c>
      <c r="S3693" s="1">
        <v>0</v>
      </c>
    </row>
    <row r="3694" spans="1:19" s="1" customFormat="1" x14ac:dyDescent="0.25">
      <c r="A3694" s="1" t="s">
        <v>299</v>
      </c>
      <c r="B3694" s="1">
        <v>51.21</v>
      </c>
      <c r="C3694" s="1">
        <v>54.25</v>
      </c>
      <c r="N3694" s="1" t="s">
        <v>55</v>
      </c>
      <c r="Q3694" s="1">
        <v>0.01</v>
      </c>
      <c r="R3694" s="1">
        <v>0.85048569375000005</v>
      </c>
      <c r="S3694" s="1">
        <v>0</v>
      </c>
    </row>
    <row r="3695" spans="1:19" s="1" customFormat="1" x14ac:dyDescent="0.25">
      <c r="A3695" s="1" t="s">
        <v>299</v>
      </c>
      <c r="B3695" s="1">
        <v>54.25</v>
      </c>
      <c r="C3695" s="1">
        <v>57.3</v>
      </c>
      <c r="N3695" s="1" t="s">
        <v>55</v>
      </c>
      <c r="Q3695" s="1">
        <v>7.0000000000000007E-2</v>
      </c>
      <c r="R3695" s="1">
        <v>1.1339809250000001</v>
      </c>
      <c r="S3695" s="1">
        <v>0</v>
      </c>
    </row>
    <row r="3696" spans="1:19" s="1" customFormat="1" x14ac:dyDescent="0.25">
      <c r="A3696" s="1" t="s">
        <v>299</v>
      </c>
      <c r="B3696" s="1">
        <v>57.3</v>
      </c>
      <c r="C3696" s="1">
        <v>60.35</v>
      </c>
      <c r="N3696" s="1" t="s">
        <v>55</v>
      </c>
      <c r="Q3696" s="1">
        <v>7.0000000000000007E-2</v>
      </c>
      <c r="R3696" s="1">
        <v>1.1339809250000001</v>
      </c>
      <c r="S3696" s="1">
        <v>0</v>
      </c>
    </row>
    <row r="3697" spans="1:19" s="1" customFormat="1" x14ac:dyDescent="0.25">
      <c r="A3697" s="1" t="s">
        <v>299</v>
      </c>
      <c r="B3697" s="1">
        <v>60.35</v>
      </c>
      <c r="C3697" s="1">
        <v>63.4</v>
      </c>
      <c r="N3697" s="1" t="s">
        <v>55</v>
      </c>
      <c r="Q3697" s="1">
        <v>0.02</v>
      </c>
      <c r="R3697" s="1">
        <v>0.85048569375000005</v>
      </c>
      <c r="S3697" s="1">
        <v>0</v>
      </c>
    </row>
    <row r="3698" spans="1:19" s="1" customFormat="1" x14ac:dyDescent="0.25">
      <c r="A3698" s="1" t="s">
        <v>299</v>
      </c>
      <c r="B3698" s="1">
        <v>63.4</v>
      </c>
      <c r="C3698" s="1">
        <v>64.62</v>
      </c>
      <c r="N3698" s="1" t="s">
        <v>55</v>
      </c>
      <c r="Q3698" s="1">
        <v>7.0000000000000007E-2</v>
      </c>
      <c r="R3698" s="1">
        <v>1.4174761562500002</v>
      </c>
      <c r="S3698" s="1">
        <v>0</v>
      </c>
    </row>
    <row r="3699" spans="1:19" s="1" customFormat="1" x14ac:dyDescent="0.25">
      <c r="A3699" s="1" t="s">
        <v>299</v>
      </c>
      <c r="B3699" s="1">
        <v>64.62</v>
      </c>
      <c r="C3699" s="1">
        <v>67.67</v>
      </c>
      <c r="N3699" s="1" t="s">
        <v>55</v>
      </c>
      <c r="Q3699" s="1">
        <v>0.03</v>
      </c>
      <c r="R3699" s="1">
        <v>0.85048569375000005</v>
      </c>
      <c r="S3699" s="1">
        <v>2.8349523125000001E-2</v>
      </c>
    </row>
    <row r="3700" spans="1:19" s="1" customFormat="1" x14ac:dyDescent="0.25">
      <c r="A3700" s="1" t="s">
        <v>299</v>
      </c>
      <c r="B3700" s="1">
        <v>67.67</v>
      </c>
      <c r="C3700" s="1">
        <v>75.290000000000006</v>
      </c>
      <c r="N3700" s="1" t="s">
        <v>55</v>
      </c>
      <c r="Q3700" s="1">
        <v>0.1</v>
      </c>
      <c r="R3700" s="1">
        <v>2.5514570812500001</v>
      </c>
      <c r="S3700" s="1">
        <v>0</v>
      </c>
    </row>
    <row r="3701" spans="1:19" s="1" customFormat="1" x14ac:dyDescent="0.25">
      <c r="A3701" s="1" t="s">
        <v>299</v>
      </c>
      <c r="B3701" s="1">
        <v>75.290000000000006</v>
      </c>
      <c r="C3701" s="1">
        <v>78.33</v>
      </c>
      <c r="N3701" s="1" t="s">
        <v>55</v>
      </c>
      <c r="Q3701" s="1">
        <v>0.24</v>
      </c>
      <c r="R3701" s="1">
        <v>3.6854380062500001</v>
      </c>
      <c r="S3701" s="1">
        <v>2.8349523125000001E-2</v>
      </c>
    </row>
    <row r="3702" spans="1:19" s="1" customFormat="1" x14ac:dyDescent="0.25">
      <c r="A3702" s="1" t="s">
        <v>299</v>
      </c>
      <c r="B3702" s="1">
        <v>78.33</v>
      </c>
      <c r="C3702" s="1">
        <v>81.38</v>
      </c>
      <c r="N3702" s="1" t="s">
        <v>55</v>
      </c>
      <c r="Q3702" s="1">
        <v>0.19</v>
      </c>
      <c r="R3702" s="1">
        <v>2.5514570812500001</v>
      </c>
      <c r="S3702" s="1">
        <v>2.8349523125000001E-2</v>
      </c>
    </row>
    <row r="3703" spans="1:19" s="1" customFormat="1" x14ac:dyDescent="0.25">
      <c r="A3703" s="1" t="s">
        <v>299</v>
      </c>
      <c r="B3703" s="1">
        <v>81.38</v>
      </c>
      <c r="C3703" s="1">
        <v>84.43</v>
      </c>
      <c r="N3703" s="1" t="s">
        <v>55</v>
      </c>
      <c r="Q3703" s="1">
        <v>7.0000000000000007E-2</v>
      </c>
      <c r="R3703" s="1">
        <v>1.1339809250000001</v>
      </c>
      <c r="S3703" s="1">
        <v>0</v>
      </c>
    </row>
    <row r="3704" spans="1:19" s="1" customFormat="1" x14ac:dyDescent="0.25">
      <c r="A3704" s="1" t="s">
        <v>299</v>
      </c>
      <c r="B3704" s="1">
        <v>84.43</v>
      </c>
      <c r="C3704" s="1">
        <v>87.48</v>
      </c>
      <c r="N3704" s="1" t="s">
        <v>55</v>
      </c>
      <c r="Q3704" s="1">
        <v>0.01</v>
      </c>
      <c r="R3704" s="1">
        <v>0.85048569375000005</v>
      </c>
      <c r="S3704" s="1">
        <v>2.8349523125000001E-2</v>
      </c>
    </row>
    <row r="3705" spans="1:19" s="1" customFormat="1" x14ac:dyDescent="0.25">
      <c r="A3705" s="1" t="s">
        <v>299</v>
      </c>
      <c r="B3705" s="1">
        <v>87.48</v>
      </c>
      <c r="C3705" s="1">
        <v>90.53</v>
      </c>
      <c r="N3705" s="1" t="s">
        <v>55</v>
      </c>
      <c r="Q3705" s="1">
        <v>0.04</v>
      </c>
      <c r="R3705" s="1">
        <v>0.85048569375000005</v>
      </c>
      <c r="S3705" s="1">
        <v>5.6699046250000003E-2</v>
      </c>
    </row>
    <row r="3706" spans="1:19" s="1" customFormat="1" x14ac:dyDescent="0.25">
      <c r="A3706" s="1" t="s">
        <v>299</v>
      </c>
      <c r="B3706" s="1">
        <v>90.53</v>
      </c>
      <c r="C3706" s="1">
        <v>93.57</v>
      </c>
      <c r="N3706" s="1" t="s">
        <v>55</v>
      </c>
      <c r="Q3706" s="1">
        <v>0.01</v>
      </c>
      <c r="R3706" s="1">
        <v>0.28349523125000003</v>
      </c>
      <c r="S3706" s="1">
        <v>2.8349523125000001E-2</v>
      </c>
    </row>
    <row r="3707" spans="1:19" s="1" customFormat="1" x14ac:dyDescent="0.25">
      <c r="A3707" s="1" t="s">
        <v>299</v>
      </c>
      <c r="B3707" s="1">
        <v>93.57</v>
      </c>
      <c r="C3707" s="1">
        <v>96.62</v>
      </c>
      <c r="N3707" s="1" t="s">
        <v>55</v>
      </c>
      <c r="Q3707" s="1">
        <v>0.02</v>
      </c>
      <c r="R3707" s="1">
        <v>0.85048569375000005</v>
      </c>
      <c r="S3707" s="1">
        <v>0</v>
      </c>
    </row>
    <row r="3708" spans="1:19" s="1" customFormat="1" x14ac:dyDescent="0.25">
      <c r="A3708" s="1" t="s">
        <v>299</v>
      </c>
      <c r="B3708" s="1">
        <v>96.62</v>
      </c>
      <c r="C3708" s="1">
        <v>99.67</v>
      </c>
      <c r="N3708" s="1" t="s">
        <v>55</v>
      </c>
      <c r="Q3708" s="1">
        <v>0.1</v>
      </c>
      <c r="R3708" s="1">
        <v>2.5514570812500001</v>
      </c>
      <c r="S3708" s="1">
        <v>2.8349523125000001E-2</v>
      </c>
    </row>
    <row r="3709" spans="1:19" s="1" customFormat="1" x14ac:dyDescent="0.25">
      <c r="A3709" s="1" t="s">
        <v>299</v>
      </c>
      <c r="B3709" s="1">
        <v>99.67</v>
      </c>
      <c r="C3709" s="1">
        <v>102.72</v>
      </c>
      <c r="N3709" s="1" t="s">
        <v>55</v>
      </c>
      <c r="Q3709" s="1">
        <v>7.0000000000000007E-2</v>
      </c>
      <c r="R3709" s="1">
        <v>1.7009713875000001</v>
      </c>
      <c r="S3709" s="1">
        <v>0</v>
      </c>
    </row>
    <row r="3710" spans="1:19" s="1" customFormat="1" x14ac:dyDescent="0.25">
      <c r="A3710" s="1" t="s">
        <v>299</v>
      </c>
      <c r="B3710" s="1">
        <v>102.72</v>
      </c>
      <c r="C3710" s="1">
        <v>105.16</v>
      </c>
      <c r="N3710" s="1" t="s">
        <v>153</v>
      </c>
      <c r="Q3710" s="1">
        <v>0.46</v>
      </c>
      <c r="R3710" s="1">
        <v>7.0873807812500003</v>
      </c>
      <c r="S3710" s="1">
        <v>2.8349523125000001E-2</v>
      </c>
    </row>
    <row r="3711" spans="1:19" s="1" customFormat="1" x14ac:dyDescent="0.25">
      <c r="A3711" s="1" t="s">
        <v>299</v>
      </c>
      <c r="B3711" s="1">
        <v>105.16</v>
      </c>
      <c r="C3711" s="1">
        <v>106.68</v>
      </c>
      <c r="N3711" s="1" t="s">
        <v>153</v>
      </c>
      <c r="Q3711" s="1">
        <v>1</v>
      </c>
      <c r="R3711" s="1">
        <v>17.29320910625</v>
      </c>
      <c r="S3711" s="1">
        <v>0.22679618500000001</v>
      </c>
    </row>
    <row r="3712" spans="1:19" s="1" customFormat="1" x14ac:dyDescent="0.25">
      <c r="A3712" s="1" t="s">
        <v>299</v>
      </c>
      <c r="B3712" s="1">
        <v>106.68</v>
      </c>
      <c r="C3712" s="1">
        <v>108.2</v>
      </c>
      <c r="N3712" s="1" t="s">
        <v>153</v>
      </c>
      <c r="Q3712" s="1">
        <v>1.3</v>
      </c>
      <c r="R3712" s="1">
        <v>18.994180493750001</v>
      </c>
      <c r="S3712" s="1">
        <v>8.5048569375000008E-2</v>
      </c>
    </row>
    <row r="3713" spans="1:19" s="1" customFormat="1" x14ac:dyDescent="0.25">
      <c r="A3713" s="1" t="s">
        <v>299</v>
      </c>
      <c r="B3713" s="1">
        <v>108.2</v>
      </c>
      <c r="C3713" s="1">
        <v>109.73</v>
      </c>
      <c r="N3713" s="1" t="s">
        <v>153</v>
      </c>
      <c r="Q3713" s="1">
        <v>0.66</v>
      </c>
      <c r="R3713" s="1">
        <v>9.0718474000000011</v>
      </c>
      <c r="S3713" s="1">
        <v>2.8349523125000001E-2</v>
      </c>
    </row>
    <row r="3714" spans="1:19" s="1" customFormat="1" x14ac:dyDescent="0.25">
      <c r="A3714" s="1" t="s">
        <v>299</v>
      </c>
      <c r="B3714" s="1">
        <v>109.73</v>
      </c>
      <c r="C3714" s="1">
        <v>111.25</v>
      </c>
      <c r="N3714" s="1" t="s">
        <v>153</v>
      </c>
      <c r="Q3714" s="1">
        <v>1.24</v>
      </c>
      <c r="R3714" s="1">
        <v>20.695151881250002</v>
      </c>
      <c r="S3714" s="1">
        <v>2.8349523125000001E-2</v>
      </c>
    </row>
    <row r="3715" spans="1:19" s="1" customFormat="1" x14ac:dyDescent="0.25">
      <c r="A3715" s="1" t="s">
        <v>299</v>
      </c>
      <c r="B3715" s="1">
        <v>111.25</v>
      </c>
      <c r="C3715" s="1">
        <v>113.39</v>
      </c>
      <c r="N3715" s="1" t="s">
        <v>153</v>
      </c>
      <c r="Q3715" s="1">
        <v>2.04</v>
      </c>
      <c r="R3715" s="1">
        <v>24.947580350000003</v>
      </c>
      <c r="S3715" s="1">
        <v>0.765437124375</v>
      </c>
    </row>
    <row r="3716" spans="1:19" s="1" customFormat="1" x14ac:dyDescent="0.25">
      <c r="A3716" s="1" t="s">
        <v>299</v>
      </c>
      <c r="B3716" s="1">
        <v>113.39</v>
      </c>
      <c r="C3716" s="1">
        <v>116.74</v>
      </c>
      <c r="N3716" s="1" t="s">
        <v>153</v>
      </c>
      <c r="Q3716" s="1">
        <v>0.05</v>
      </c>
      <c r="R3716" s="1">
        <v>1.1339809250000001</v>
      </c>
      <c r="S3716" s="1">
        <v>0</v>
      </c>
    </row>
    <row r="3717" spans="1:19" s="1" customFormat="1" x14ac:dyDescent="0.25">
      <c r="A3717" s="1" t="s">
        <v>299</v>
      </c>
      <c r="B3717" s="1">
        <v>116.74</v>
      </c>
      <c r="C3717" s="1">
        <v>118.26</v>
      </c>
      <c r="N3717" s="1" t="s">
        <v>153</v>
      </c>
      <c r="Q3717" s="1">
        <v>0.02</v>
      </c>
      <c r="R3717" s="1">
        <v>0.85048569375000005</v>
      </c>
      <c r="S3717" s="1">
        <v>5.6699046250000003E-2</v>
      </c>
    </row>
    <row r="3718" spans="1:19" s="1" customFormat="1" x14ac:dyDescent="0.25">
      <c r="A3718" s="1" t="s">
        <v>299</v>
      </c>
      <c r="B3718" s="1">
        <v>118.26</v>
      </c>
      <c r="C3718" s="1">
        <v>119.79</v>
      </c>
      <c r="N3718" s="1" t="s">
        <v>153</v>
      </c>
      <c r="Q3718" s="1">
        <v>1.37</v>
      </c>
      <c r="R3718" s="1">
        <v>39.689332374999999</v>
      </c>
      <c r="S3718" s="1">
        <v>8.5048569375000008E-2</v>
      </c>
    </row>
    <row r="3719" spans="1:19" s="1" customFormat="1" x14ac:dyDescent="0.25">
      <c r="A3719" s="1" t="s">
        <v>299</v>
      </c>
      <c r="B3719" s="1">
        <v>119.79</v>
      </c>
      <c r="C3719" s="1">
        <v>121.31</v>
      </c>
      <c r="N3719" s="1" t="s">
        <v>153</v>
      </c>
      <c r="Q3719" s="1">
        <v>1.78</v>
      </c>
      <c r="R3719" s="1">
        <v>41.390303762500004</v>
      </c>
      <c r="S3719" s="1">
        <v>0.14174761562500002</v>
      </c>
    </row>
    <row r="3720" spans="1:19" s="1" customFormat="1" x14ac:dyDescent="0.25">
      <c r="A3720" s="1" t="s">
        <v>299</v>
      </c>
      <c r="B3720" s="1">
        <v>121.31</v>
      </c>
      <c r="C3720" s="1">
        <v>122.83</v>
      </c>
      <c r="N3720" s="1" t="s">
        <v>153</v>
      </c>
      <c r="Q3720" s="1">
        <v>0.76</v>
      </c>
      <c r="R3720" s="1">
        <v>13.32427586875</v>
      </c>
      <c r="S3720" s="1">
        <v>2.8349523125000001E-2</v>
      </c>
    </row>
    <row r="3721" spans="1:19" s="1" customFormat="1" x14ac:dyDescent="0.25">
      <c r="A3721" s="1" t="s">
        <v>299</v>
      </c>
      <c r="B3721" s="1">
        <v>122.83</v>
      </c>
      <c r="C3721" s="1">
        <v>124.36</v>
      </c>
      <c r="N3721" s="1" t="s">
        <v>153</v>
      </c>
      <c r="Q3721" s="1">
        <v>1.92</v>
      </c>
      <c r="R3721" s="1">
        <v>36.287389600000004</v>
      </c>
      <c r="S3721" s="1">
        <v>2.8349523125000001E-2</v>
      </c>
    </row>
    <row r="3722" spans="1:19" s="1" customFormat="1" x14ac:dyDescent="0.25">
      <c r="A3722" s="1" t="s">
        <v>299</v>
      </c>
      <c r="B3722" s="1">
        <v>124.36</v>
      </c>
      <c r="C3722" s="1">
        <v>125.88</v>
      </c>
      <c r="N3722" s="1" t="s">
        <v>153</v>
      </c>
      <c r="Q3722" s="1">
        <v>1.1200000000000001</v>
      </c>
      <c r="R3722" s="1">
        <v>22.396123268750003</v>
      </c>
      <c r="S3722" s="1">
        <v>2.8349523125000001E-2</v>
      </c>
    </row>
    <row r="3723" spans="1:19" s="1" customFormat="1" x14ac:dyDescent="0.25">
      <c r="A3723" s="1" t="s">
        <v>299</v>
      </c>
      <c r="B3723" s="1">
        <v>125.88</v>
      </c>
      <c r="C3723" s="1">
        <v>127.41</v>
      </c>
      <c r="N3723" s="1" t="s">
        <v>153</v>
      </c>
      <c r="Q3723" s="1">
        <v>0.57999999999999996</v>
      </c>
      <c r="R3723" s="1">
        <v>11.9067997125</v>
      </c>
      <c r="S3723" s="1">
        <v>2.8349523125000001E-2</v>
      </c>
    </row>
    <row r="3724" spans="1:19" s="1" customFormat="1" x14ac:dyDescent="0.25">
      <c r="A3724" s="1" t="s">
        <v>299</v>
      </c>
      <c r="B3724" s="1">
        <v>127.41</v>
      </c>
      <c r="C3724" s="1">
        <v>128.93</v>
      </c>
      <c r="N3724" s="1" t="s">
        <v>153</v>
      </c>
      <c r="Q3724" s="1">
        <v>0.65</v>
      </c>
      <c r="R3724" s="1">
        <v>9.3553426312500001</v>
      </c>
      <c r="S3724" s="1">
        <v>5.6699046250000003E-2</v>
      </c>
    </row>
    <row r="3725" spans="1:19" s="1" customFormat="1" x14ac:dyDescent="0.25">
      <c r="A3725" s="1" t="s">
        <v>299</v>
      </c>
      <c r="B3725" s="1">
        <v>128.93</v>
      </c>
      <c r="C3725" s="1">
        <v>130.44999999999999</v>
      </c>
      <c r="N3725" s="1" t="s">
        <v>153</v>
      </c>
      <c r="Q3725" s="1">
        <v>0.53</v>
      </c>
      <c r="R3725" s="1">
        <v>6.8038855500000004</v>
      </c>
      <c r="S3725" s="1">
        <v>2.8349523125000001E-2</v>
      </c>
    </row>
    <row r="3726" spans="1:19" s="1" customFormat="1" x14ac:dyDescent="0.25">
      <c r="A3726" s="1" t="s">
        <v>299</v>
      </c>
      <c r="B3726" s="1">
        <v>130.44999999999999</v>
      </c>
      <c r="C3726" s="1">
        <v>131.97999999999999</v>
      </c>
      <c r="N3726" s="1" t="s">
        <v>153</v>
      </c>
      <c r="Q3726" s="1">
        <v>0.59</v>
      </c>
      <c r="R3726" s="1">
        <v>5.6699046250000009</v>
      </c>
      <c r="S3726" s="1">
        <v>8.5048569375000008E-2</v>
      </c>
    </row>
    <row r="3727" spans="1:19" s="1" customFormat="1" x14ac:dyDescent="0.25">
      <c r="A3727" s="1" t="s">
        <v>299</v>
      </c>
      <c r="B3727" s="1">
        <v>131.97999999999999</v>
      </c>
      <c r="C3727" s="1">
        <v>133.5</v>
      </c>
      <c r="N3727" s="1" t="s">
        <v>153</v>
      </c>
      <c r="Q3727" s="1">
        <v>0.68</v>
      </c>
      <c r="R3727" s="1">
        <v>13.607771100000001</v>
      </c>
      <c r="S3727" s="1">
        <v>8.5048569375000008E-2</v>
      </c>
    </row>
    <row r="3728" spans="1:19" s="1" customFormat="1" x14ac:dyDescent="0.25">
      <c r="A3728" s="1" t="s">
        <v>299</v>
      </c>
      <c r="B3728" s="1">
        <v>133.5</v>
      </c>
      <c r="C3728" s="1">
        <v>135.03</v>
      </c>
      <c r="N3728" s="1" t="s">
        <v>55</v>
      </c>
      <c r="Q3728" s="1">
        <v>0.11</v>
      </c>
      <c r="R3728" s="1">
        <v>1.9844666187500002</v>
      </c>
      <c r="S3728" s="1">
        <v>2.8349523125000001E-2</v>
      </c>
    </row>
    <row r="3729" spans="1:19" s="1" customFormat="1" x14ac:dyDescent="0.25">
      <c r="A3729" s="1" t="s">
        <v>299</v>
      </c>
      <c r="B3729" s="1">
        <v>135.03</v>
      </c>
      <c r="C3729" s="1">
        <v>136.25</v>
      </c>
      <c r="N3729" s="1" t="s">
        <v>55</v>
      </c>
      <c r="Q3729" s="1">
        <v>0.15</v>
      </c>
      <c r="R3729" s="1">
        <v>2.2679618500000003</v>
      </c>
      <c r="S3729" s="1">
        <v>0.51029141624999996</v>
      </c>
    </row>
    <row r="3730" spans="1:19" s="1" customFormat="1" x14ac:dyDescent="0.25">
      <c r="A3730" s="1" t="s">
        <v>300</v>
      </c>
      <c r="B3730" s="1">
        <v>0.3</v>
      </c>
      <c r="C3730" s="1">
        <v>1.83</v>
      </c>
      <c r="N3730" s="1" t="s">
        <v>150</v>
      </c>
      <c r="Q3730" s="1">
        <v>0.15</v>
      </c>
      <c r="R3730" s="1">
        <v>3.9689332375000004</v>
      </c>
      <c r="S3730" s="1">
        <v>0.28349523125000003</v>
      </c>
    </row>
    <row r="3731" spans="1:19" s="1" customFormat="1" x14ac:dyDescent="0.25">
      <c r="A3731" s="1" t="s">
        <v>300</v>
      </c>
      <c r="B3731" s="1">
        <v>1.83</v>
      </c>
      <c r="C3731" s="1">
        <v>3.35</v>
      </c>
      <c r="N3731" s="1" t="s">
        <v>150</v>
      </c>
      <c r="Q3731" s="1">
        <v>0.05</v>
      </c>
      <c r="R3731" s="1">
        <v>0.85048569375000005</v>
      </c>
      <c r="S3731" s="1">
        <v>5.6699046250000003E-2</v>
      </c>
    </row>
    <row r="3732" spans="1:19" s="1" customFormat="1" x14ac:dyDescent="0.25">
      <c r="A3732" s="1" t="s">
        <v>300</v>
      </c>
      <c r="B3732" s="1">
        <v>3.35</v>
      </c>
      <c r="C3732" s="1">
        <v>4.88</v>
      </c>
      <c r="N3732" s="1" t="s">
        <v>150</v>
      </c>
      <c r="Q3732" s="1">
        <v>0.09</v>
      </c>
      <c r="R3732" s="1">
        <v>1.1339809250000001</v>
      </c>
      <c r="S3732" s="1">
        <v>0.14174761562500002</v>
      </c>
    </row>
    <row r="3733" spans="1:19" s="1" customFormat="1" x14ac:dyDescent="0.25">
      <c r="A3733" s="1" t="s">
        <v>300</v>
      </c>
      <c r="B3733" s="1">
        <v>4.88</v>
      </c>
      <c r="C3733" s="1">
        <v>6.4</v>
      </c>
      <c r="N3733" s="1" t="s">
        <v>150</v>
      </c>
      <c r="Q3733" s="1">
        <v>0.05</v>
      </c>
      <c r="R3733" s="1">
        <v>1.7009713875000001</v>
      </c>
      <c r="S3733" s="1">
        <v>0.31184475437499998</v>
      </c>
    </row>
    <row r="3734" spans="1:19" s="1" customFormat="1" x14ac:dyDescent="0.25">
      <c r="A3734" s="1" t="s">
        <v>300</v>
      </c>
      <c r="B3734" s="1">
        <v>6.4</v>
      </c>
      <c r="C3734" s="1">
        <v>7.92</v>
      </c>
      <c r="N3734" s="1" t="s">
        <v>150</v>
      </c>
      <c r="Q3734" s="1">
        <v>0.33</v>
      </c>
      <c r="R3734" s="1">
        <v>3.4019427750000002</v>
      </c>
      <c r="S3734" s="1">
        <v>0.11339809250000001</v>
      </c>
    </row>
    <row r="3735" spans="1:19" s="1" customFormat="1" x14ac:dyDescent="0.25">
      <c r="A3735" s="1" t="s">
        <v>300</v>
      </c>
      <c r="B3735" s="1">
        <v>7.92</v>
      </c>
      <c r="C3735" s="1">
        <v>9.4499999999999993</v>
      </c>
      <c r="N3735" s="1" t="s">
        <v>150</v>
      </c>
      <c r="Q3735" s="1">
        <v>0.28000000000000003</v>
      </c>
      <c r="R3735" s="1">
        <v>2.8349523125000005</v>
      </c>
      <c r="S3735" s="1">
        <v>2.8349523125000001E-2</v>
      </c>
    </row>
    <row r="3736" spans="1:19" s="1" customFormat="1" x14ac:dyDescent="0.25">
      <c r="A3736" s="1" t="s">
        <v>300</v>
      </c>
      <c r="B3736" s="1">
        <v>9.4499999999999993</v>
      </c>
      <c r="C3736" s="1">
        <v>10.97</v>
      </c>
      <c r="N3736" s="1" t="s">
        <v>150</v>
      </c>
      <c r="Q3736" s="1">
        <v>0.45</v>
      </c>
      <c r="R3736" s="1">
        <v>5.9533998562499999</v>
      </c>
      <c r="S3736" s="1">
        <v>8.5048569375000008E-2</v>
      </c>
    </row>
    <row r="3737" spans="1:19" s="1" customFormat="1" x14ac:dyDescent="0.25">
      <c r="A3737" s="1" t="s">
        <v>300</v>
      </c>
      <c r="B3737" s="1">
        <v>10.97</v>
      </c>
      <c r="C3737" s="1">
        <v>12.5</v>
      </c>
      <c r="N3737" s="1" t="s">
        <v>150</v>
      </c>
      <c r="Q3737" s="1">
        <v>0.2</v>
      </c>
      <c r="R3737" s="1">
        <v>3.4019427750000002</v>
      </c>
      <c r="S3737" s="1">
        <v>0.17009713875000002</v>
      </c>
    </row>
    <row r="3738" spans="1:19" s="1" customFormat="1" x14ac:dyDescent="0.25">
      <c r="A3738" s="1" t="s">
        <v>300</v>
      </c>
      <c r="B3738" s="1">
        <v>12.5</v>
      </c>
      <c r="C3738" s="1">
        <v>14.02</v>
      </c>
      <c r="N3738" s="1" t="s">
        <v>150</v>
      </c>
      <c r="Q3738" s="1">
        <v>0.21</v>
      </c>
      <c r="R3738" s="1">
        <v>2.8349523125000005</v>
      </c>
      <c r="S3738" s="1">
        <v>2.8349523125000001E-2</v>
      </c>
    </row>
    <row r="3739" spans="1:19" s="1" customFormat="1" x14ac:dyDescent="0.25">
      <c r="A3739" s="1" t="s">
        <v>300</v>
      </c>
      <c r="B3739" s="1">
        <v>14.02</v>
      </c>
      <c r="C3739" s="1">
        <v>15.54</v>
      </c>
      <c r="N3739" s="1" t="s">
        <v>150</v>
      </c>
      <c r="Q3739" s="1">
        <v>0.09</v>
      </c>
      <c r="R3739" s="1">
        <v>1.7009713875000001</v>
      </c>
      <c r="S3739" s="1">
        <v>2.8349523125000001E-2</v>
      </c>
    </row>
    <row r="3740" spans="1:19" s="1" customFormat="1" x14ac:dyDescent="0.25">
      <c r="A3740" s="1" t="s">
        <v>300</v>
      </c>
      <c r="B3740" s="1">
        <v>15.54</v>
      </c>
      <c r="C3740" s="1">
        <v>17.07</v>
      </c>
      <c r="N3740" s="1" t="s">
        <v>150</v>
      </c>
      <c r="Q3740" s="1">
        <v>0.12</v>
      </c>
      <c r="R3740" s="1">
        <v>3.1184475437500003</v>
      </c>
      <c r="S3740" s="1">
        <v>0.11339809250000001</v>
      </c>
    </row>
    <row r="3741" spans="1:19" s="1" customFormat="1" x14ac:dyDescent="0.25">
      <c r="A3741" s="1" t="s">
        <v>300</v>
      </c>
      <c r="B3741" s="1">
        <v>17.07</v>
      </c>
      <c r="C3741" s="1">
        <v>18.59</v>
      </c>
      <c r="N3741" s="1" t="s">
        <v>150</v>
      </c>
      <c r="Q3741" s="1">
        <v>0.08</v>
      </c>
      <c r="R3741" s="1">
        <v>1.4174761562500002</v>
      </c>
      <c r="S3741" s="1">
        <v>2.8349523125000001E-2</v>
      </c>
    </row>
    <row r="3742" spans="1:19" s="1" customFormat="1" x14ac:dyDescent="0.25">
      <c r="A3742" s="1" t="s">
        <v>300</v>
      </c>
      <c r="B3742" s="1">
        <v>18.59</v>
      </c>
      <c r="C3742" s="1">
        <v>20.12</v>
      </c>
      <c r="N3742" s="1" t="s">
        <v>150</v>
      </c>
      <c r="Q3742" s="1">
        <v>0.53</v>
      </c>
      <c r="R3742" s="1">
        <v>10.48932355625</v>
      </c>
      <c r="S3742" s="1">
        <v>0.17009713875000002</v>
      </c>
    </row>
    <row r="3743" spans="1:19" s="1" customFormat="1" x14ac:dyDescent="0.25">
      <c r="A3743" s="1" t="s">
        <v>300</v>
      </c>
      <c r="B3743" s="1">
        <v>20.12</v>
      </c>
      <c r="C3743" s="1">
        <v>21.79</v>
      </c>
      <c r="N3743" s="1" t="s">
        <v>150</v>
      </c>
      <c r="Q3743" s="1">
        <v>0.14000000000000001</v>
      </c>
      <c r="R3743" s="1">
        <v>1.7009713875000001</v>
      </c>
      <c r="S3743" s="1">
        <v>5.6699046250000003E-2</v>
      </c>
    </row>
    <row r="3744" spans="1:19" s="1" customFormat="1" x14ac:dyDescent="0.25">
      <c r="A3744" s="1" t="s">
        <v>300</v>
      </c>
      <c r="B3744" s="1">
        <v>21.79</v>
      </c>
      <c r="C3744" s="1">
        <v>23.16</v>
      </c>
      <c r="N3744" s="1" t="s">
        <v>150</v>
      </c>
      <c r="Q3744" s="1">
        <v>0.18</v>
      </c>
      <c r="R3744" s="1">
        <v>2.5514570812500001</v>
      </c>
      <c r="S3744" s="1">
        <v>5.6699046250000003E-2</v>
      </c>
    </row>
    <row r="3745" spans="1:19" s="1" customFormat="1" x14ac:dyDescent="0.25">
      <c r="A3745" s="1" t="s">
        <v>300</v>
      </c>
      <c r="B3745" s="1">
        <v>23.16</v>
      </c>
      <c r="C3745" s="1">
        <v>24.69</v>
      </c>
      <c r="N3745" s="1" t="s">
        <v>150</v>
      </c>
      <c r="Q3745" s="1">
        <v>0.25</v>
      </c>
      <c r="R3745" s="1">
        <v>6.2368950875000007</v>
      </c>
      <c r="S3745" s="1">
        <v>2.8349523125000001E-2</v>
      </c>
    </row>
    <row r="3746" spans="1:19" s="1" customFormat="1" x14ac:dyDescent="0.25">
      <c r="A3746" s="1" t="s">
        <v>300</v>
      </c>
      <c r="B3746" s="1">
        <v>24.69</v>
      </c>
      <c r="C3746" s="1">
        <v>26.21</v>
      </c>
      <c r="N3746" s="1" t="s">
        <v>150</v>
      </c>
      <c r="Q3746" s="1">
        <v>0.34</v>
      </c>
      <c r="R3746" s="1">
        <v>9.3553426312500001</v>
      </c>
      <c r="S3746" s="1">
        <v>5.6699046250000003E-2</v>
      </c>
    </row>
    <row r="3747" spans="1:19" s="1" customFormat="1" x14ac:dyDescent="0.25">
      <c r="A3747" s="1" t="s">
        <v>300</v>
      </c>
      <c r="B3747" s="1">
        <v>26.21</v>
      </c>
      <c r="C3747" s="1">
        <v>27.74</v>
      </c>
      <c r="N3747" s="1" t="s">
        <v>150</v>
      </c>
      <c r="Q3747" s="1">
        <v>0.28999999999999998</v>
      </c>
      <c r="R3747" s="1">
        <v>5.3864093937500002</v>
      </c>
      <c r="S3747" s="1">
        <v>2.8349523125000001E-2</v>
      </c>
    </row>
    <row r="3748" spans="1:19" s="1" customFormat="1" x14ac:dyDescent="0.25">
      <c r="A3748" s="1" t="s">
        <v>300</v>
      </c>
      <c r="B3748" s="1">
        <v>27.74</v>
      </c>
      <c r="C3748" s="1">
        <v>29.26</v>
      </c>
      <c r="N3748" s="1" t="s">
        <v>153</v>
      </c>
      <c r="Q3748" s="1">
        <v>0.95</v>
      </c>
      <c r="R3748" s="1">
        <v>13.607771100000001</v>
      </c>
      <c r="S3748" s="1">
        <v>8.5048569375000008E-2</v>
      </c>
    </row>
    <row r="3749" spans="1:19" s="1" customFormat="1" x14ac:dyDescent="0.25">
      <c r="A3749" s="1" t="s">
        <v>300</v>
      </c>
      <c r="B3749" s="1">
        <v>29.26</v>
      </c>
      <c r="C3749" s="1">
        <v>30.48</v>
      </c>
      <c r="N3749" s="1" t="s">
        <v>153</v>
      </c>
      <c r="Q3749" s="1">
        <v>0.55000000000000004</v>
      </c>
      <c r="R3749" s="1">
        <v>11.056314018750001</v>
      </c>
      <c r="S3749" s="1">
        <v>8.5048569375000008E-2</v>
      </c>
    </row>
    <row r="3750" spans="1:19" s="1" customFormat="1" x14ac:dyDescent="0.25">
      <c r="A3750" s="1" t="s">
        <v>300</v>
      </c>
      <c r="B3750" s="1">
        <v>30.48</v>
      </c>
      <c r="C3750" s="1">
        <v>30.78</v>
      </c>
      <c r="N3750" s="1" t="s">
        <v>153</v>
      </c>
      <c r="Q3750" s="1">
        <v>0.55000000000000004</v>
      </c>
      <c r="R3750" s="1">
        <v>11.056314018750001</v>
      </c>
      <c r="S3750" s="1">
        <v>8.5048569375000008E-2</v>
      </c>
    </row>
    <row r="3751" spans="1:19" s="1" customFormat="1" x14ac:dyDescent="0.25">
      <c r="A3751" s="1" t="s">
        <v>300</v>
      </c>
      <c r="B3751" s="1">
        <v>30.78</v>
      </c>
      <c r="C3751" s="1">
        <v>32.31</v>
      </c>
      <c r="N3751" s="1" t="s">
        <v>153</v>
      </c>
      <c r="Q3751" s="1">
        <v>0.62</v>
      </c>
      <c r="R3751" s="1">
        <v>70.306817350000003</v>
      </c>
      <c r="S3751" s="1">
        <v>0.11339809250000001</v>
      </c>
    </row>
    <row r="3752" spans="1:19" s="1" customFormat="1" x14ac:dyDescent="0.25">
      <c r="A3752" s="1" t="s">
        <v>300</v>
      </c>
      <c r="B3752" s="1">
        <v>32.31</v>
      </c>
      <c r="C3752" s="1">
        <v>33.83</v>
      </c>
      <c r="N3752" s="1" t="s">
        <v>153</v>
      </c>
      <c r="Q3752" s="1">
        <v>0.53</v>
      </c>
      <c r="R3752" s="1">
        <v>16.442723412500001</v>
      </c>
      <c r="S3752" s="1">
        <v>0.11339809250000001</v>
      </c>
    </row>
    <row r="3753" spans="1:19" s="1" customFormat="1" x14ac:dyDescent="0.25">
      <c r="A3753" s="1" t="s">
        <v>300</v>
      </c>
      <c r="B3753" s="1">
        <v>33.83</v>
      </c>
      <c r="C3753" s="1">
        <v>35.36</v>
      </c>
      <c r="N3753" s="1" t="s">
        <v>153</v>
      </c>
      <c r="Q3753" s="1">
        <v>0.56999999999999995</v>
      </c>
      <c r="R3753" s="1">
        <v>15.308742487500002</v>
      </c>
      <c r="S3753" s="1">
        <v>8.5048569375000008E-2</v>
      </c>
    </row>
    <row r="3754" spans="1:19" s="1" customFormat="1" x14ac:dyDescent="0.25">
      <c r="A3754" s="1" t="s">
        <v>300</v>
      </c>
      <c r="B3754" s="1">
        <v>35.36</v>
      </c>
      <c r="C3754" s="1">
        <v>36.880000000000003</v>
      </c>
      <c r="N3754" s="1" t="s">
        <v>153</v>
      </c>
      <c r="Q3754" s="1">
        <v>1.84</v>
      </c>
      <c r="R3754" s="1">
        <v>63.78642703125</v>
      </c>
      <c r="S3754" s="1">
        <v>0.17009713875000002</v>
      </c>
    </row>
    <row r="3755" spans="1:19" s="1" customFormat="1" x14ac:dyDescent="0.25">
      <c r="A3755" s="1" t="s">
        <v>300</v>
      </c>
      <c r="B3755" s="1">
        <v>36.880000000000003</v>
      </c>
      <c r="C3755" s="1">
        <v>38.4</v>
      </c>
      <c r="N3755" s="1" t="s">
        <v>153</v>
      </c>
      <c r="Q3755" s="1">
        <v>0.3</v>
      </c>
      <c r="R3755" s="1">
        <v>5.9533998562499999</v>
      </c>
      <c r="S3755" s="1">
        <v>8.5048569375000008E-2</v>
      </c>
    </row>
    <row r="3756" spans="1:19" s="1" customFormat="1" x14ac:dyDescent="0.25">
      <c r="A3756" s="1" t="s">
        <v>300</v>
      </c>
      <c r="B3756" s="1">
        <v>38.4</v>
      </c>
      <c r="C3756" s="1">
        <v>39.619999999999997</v>
      </c>
      <c r="N3756" s="1" t="s">
        <v>153</v>
      </c>
      <c r="Q3756" s="1">
        <v>3.2</v>
      </c>
      <c r="R3756" s="1">
        <v>47.060208387499998</v>
      </c>
      <c r="S3756" s="1">
        <v>0.85048569375000005</v>
      </c>
    </row>
    <row r="3757" spans="1:19" s="1" customFormat="1" x14ac:dyDescent="0.25">
      <c r="A3757" s="1" t="s">
        <v>300</v>
      </c>
      <c r="B3757" s="1">
        <v>39.619999999999997</v>
      </c>
      <c r="C3757" s="1">
        <v>40.840000000000003</v>
      </c>
      <c r="N3757" s="1" t="s">
        <v>153</v>
      </c>
      <c r="Q3757" s="1">
        <v>0.25</v>
      </c>
      <c r="R3757" s="1">
        <v>3.6854380062500001</v>
      </c>
      <c r="S3757" s="1">
        <v>5.6699046250000003E-2</v>
      </c>
    </row>
    <row r="3758" spans="1:19" s="1" customFormat="1" x14ac:dyDescent="0.25">
      <c r="A3758" s="1" t="s">
        <v>300</v>
      </c>
      <c r="B3758" s="1">
        <v>40.840000000000003</v>
      </c>
      <c r="C3758" s="1">
        <v>42.06</v>
      </c>
      <c r="N3758" s="1" t="s">
        <v>153</v>
      </c>
      <c r="Q3758" s="1">
        <v>3.1</v>
      </c>
      <c r="R3758" s="1">
        <v>43.091275150000001</v>
      </c>
      <c r="S3758" s="1">
        <v>0.51029141624999996</v>
      </c>
    </row>
    <row r="3759" spans="1:19" s="1" customFormat="1" x14ac:dyDescent="0.25">
      <c r="A3759" s="1" t="s">
        <v>300</v>
      </c>
      <c r="B3759" s="1">
        <v>42.06</v>
      </c>
      <c r="C3759" s="1">
        <v>42.82</v>
      </c>
      <c r="N3759" s="1" t="s">
        <v>153</v>
      </c>
      <c r="Q3759" s="1">
        <v>0.14000000000000001</v>
      </c>
      <c r="R3759" s="1">
        <v>1.7009713875000001</v>
      </c>
      <c r="S3759" s="1">
        <v>2.8349523125000001E-2</v>
      </c>
    </row>
    <row r="3760" spans="1:19" s="1" customFormat="1" x14ac:dyDescent="0.25">
      <c r="A3760" s="1" t="s">
        <v>300</v>
      </c>
      <c r="B3760" s="1">
        <v>42.82</v>
      </c>
      <c r="C3760" s="1">
        <v>45.72</v>
      </c>
      <c r="N3760" s="1" t="s">
        <v>153</v>
      </c>
      <c r="Q3760" s="1">
        <v>0.52</v>
      </c>
      <c r="R3760" s="1">
        <v>12.473790175000001</v>
      </c>
      <c r="S3760" s="1">
        <v>0.11339809250000001</v>
      </c>
    </row>
    <row r="3761" spans="1:19" s="1" customFormat="1" x14ac:dyDescent="0.25">
      <c r="A3761" s="1" t="s">
        <v>300</v>
      </c>
      <c r="B3761" s="1">
        <v>45.72</v>
      </c>
      <c r="C3761" s="1">
        <v>48.77</v>
      </c>
      <c r="N3761" s="1" t="s">
        <v>153</v>
      </c>
      <c r="Q3761" s="1">
        <v>0.47</v>
      </c>
      <c r="R3761" s="1">
        <v>15.875732950000002</v>
      </c>
      <c r="S3761" s="1">
        <v>8.5048569375000008E-2</v>
      </c>
    </row>
    <row r="3762" spans="1:19" s="1" customFormat="1" x14ac:dyDescent="0.25">
      <c r="A3762" s="1" t="s">
        <v>300</v>
      </c>
      <c r="B3762" s="1">
        <v>48.77</v>
      </c>
      <c r="C3762" s="1">
        <v>50.9</v>
      </c>
      <c r="N3762" s="1" t="s">
        <v>153</v>
      </c>
      <c r="Q3762" s="1">
        <v>0.46</v>
      </c>
      <c r="R3762" s="1">
        <v>16.15922818125</v>
      </c>
      <c r="S3762" s="1">
        <v>0.19844666187500001</v>
      </c>
    </row>
    <row r="3763" spans="1:19" s="1" customFormat="1" x14ac:dyDescent="0.25">
      <c r="A3763" s="1" t="s">
        <v>300</v>
      </c>
      <c r="B3763" s="1">
        <v>50.9</v>
      </c>
      <c r="C3763" s="1">
        <v>51.66</v>
      </c>
      <c r="N3763" s="1" t="s">
        <v>153</v>
      </c>
      <c r="Q3763" s="1">
        <v>10</v>
      </c>
      <c r="R3763" s="1">
        <v>283.49523125000002</v>
      </c>
      <c r="S3763" s="1">
        <v>4.4792246537500002</v>
      </c>
    </row>
    <row r="3764" spans="1:19" s="1" customFormat="1" x14ac:dyDescent="0.25">
      <c r="A3764" s="1" t="s">
        <v>300</v>
      </c>
      <c r="B3764" s="1">
        <v>51.66</v>
      </c>
      <c r="C3764" s="1">
        <v>53.04</v>
      </c>
      <c r="N3764" s="1" t="s">
        <v>153</v>
      </c>
      <c r="Q3764" s="1">
        <v>2.41</v>
      </c>
      <c r="R3764" s="1">
        <v>75.976721975000004</v>
      </c>
      <c r="S3764" s="1">
        <v>1.1623304481250001</v>
      </c>
    </row>
    <row r="3765" spans="1:19" s="1" customFormat="1" x14ac:dyDescent="0.25">
      <c r="A3765" s="1" t="s">
        <v>300</v>
      </c>
      <c r="B3765" s="1">
        <v>53.04</v>
      </c>
      <c r="C3765" s="1">
        <v>54.56</v>
      </c>
      <c r="N3765" s="1" t="s">
        <v>153</v>
      </c>
      <c r="Q3765" s="1">
        <v>0.91</v>
      </c>
      <c r="R3765" s="1">
        <v>28.916513587500003</v>
      </c>
      <c r="S3765" s="1">
        <v>2.8349523125000001E-2</v>
      </c>
    </row>
    <row r="3766" spans="1:19" s="1" customFormat="1" x14ac:dyDescent="0.25">
      <c r="A3766" s="1" t="s">
        <v>300</v>
      </c>
      <c r="B3766" s="1">
        <v>54.56</v>
      </c>
      <c r="C3766" s="1">
        <v>56.08</v>
      </c>
      <c r="N3766" s="1" t="s">
        <v>153</v>
      </c>
      <c r="Q3766" s="1">
        <v>0.57999999999999996</v>
      </c>
      <c r="R3766" s="1">
        <v>21.545637575000001</v>
      </c>
      <c r="S3766" s="1">
        <v>0.19844666187500001</v>
      </c>
    </row>
    <row r="3767" spans="1:19" s="1" customFormat="1" x14ac:dyDescent="0.25">
      <c r="A3767" s="1" t="s">
        <v>300</v>
      </c>
      <c r="B3767" s="1">
        <v>56.08</v>
      </c>
      <c r="C3767" s="1">
        <v>57.61</v>
      </c>
      <c r="N3767" s="1" t="s">
        <v>153</v>
      </c>
      <c r="Q3767" s="1">
        <v>0.43</v>
      </c>
      <c r="R3767" s="1">
        <v>11.339809250000002</v>
      </c>
      <c r="S3767" s="1">
        <v>0.11339809250000001</v>
      </c>
    </row>
    <row r="3768" spans="1:19" s="1" customFormat="1" x14ac:dyDescent="0.25">
      <c r="A3768" s="1" t="s">
        <v>300</v>
      </c>
      <c r="B3768" s="1">
        <v>57.61</v>
      </c>
      <c r="C3768" s="1">
        <v>59.13</v>
      </c>
      <c r="N3768" s="1" t="s">
        <v>153</v>
      </c>
      <c r="Q3768" s="1">
        <v>2.06</v>
      </c>
      <c r="R3768" s="1">
        <v>89.300997843749997</v>
      </c>
      <c r="S3768" s="1">
        <v>1.445825679375</v>
      </c>
    </row>
    <row r="3769" spans="1:19" s="1" customFormat="1" x14ac:dyDescent="0.25">
      <c r="A3769" s="1" t="s">
        <v>300</v>
      </c>
      <c r="B3769" s="1">
        <v>59.13</v>
      </c>
      <c r="C3769" s="1">
        <v>60.66</v>
      </c>
      <c r="N3769" s="1" t="s">
        <v>153</v>
      </c>
      <c r="Q3769" s="1">
        <v>0.52</v>
      </c>
      <c r="R3769" s="1">
        <v>13.607771100000001</v>
      </c>
      <c r="S3769" s="1">
        <v>0.14174761562500002</v>
      </c>
    </row>
    <row r="3770" spans="1:19" s="1" customFormat="1" x14ac:dyDescent="0.25">
      <c r="A3770" s="1" t="s">
        <v>300</v>
      </c>
      <c r="B3770" s="1">
        <v>60.66</v>
      </c>
      <c r="C3770" s="1">
        <v>61.87</v>
      </c>
      <c r="N3770" s="1" t="s">
        <v>153</v>
      </c>
      <c r="Q3770" s="1">
        <v>0.42</v>
      </c>
      <c r="R3770" s="1">
        <v>13.040780637500001</v>
      </c>
      <c r="S3770" s="1">
        <v>0.11339809250000001</v>
      </c>
    </row>
    <row r="3771" spans="1:19" s="1" customFormat="1" x14ac:dyDescent="0.25">
      <c r="A3771" s="1" t="s">
        <v>300</v>
      </c>
      <c r="B3771" s="1">
        <v>61.87</v>
      </c>
      <c r="C3771" s="1">
        <v>63.4</v>
      </c>
      <c r="N3771" s="1" t="s">
        <v>153</v>
      </c>
      <c r="Q3771" s="1">
        <v>0.86</v>
      </c>
      <c r="R3771" s="1">
        <v>27.215542200000002</v>
      </c>
      <c r="S3771" s="1">
        <v>0.39689332375000003</v>
      </c>
    </row>
    <row r="3772" spans="1:19" s="1" customFormat="1" x14ac:dyDescent="0.25">
      <c r="A3772" s="1" t="s">
        <v>300</v>
      </c>
      <c r="B3772" s="1">
        <v>63.4</v>
      </c>
      <c r="C3772" s="1">
        <v>66.45</v>
      </c>
      <c r="N3772" s="1" t="s">
        <v>153</v>
      </c>
      <c r="Q3772" s="1">
        <v>0.54</v>
      </c>
      <c r="R3772" s="1">
        <v>9.6388378625000009</v>
      </c>
      <c r="S3772" s="1">
        <v>0.17009713875000002</v>
      </c>
    </row>
    <row r="3773" spans="1:19" s="1" customFormat="1" x14ac:dyDescent="0.25">
      <c r="A3773" s="1" t="s">
        <v>300</v>
      </c>
      <c r="B3773" s="1">
        <v>66.45</v>
      </c>
      <c r="C3773" s="1">
        <v>69.489999999999995</v>
      </c>
      <c r="N3773" s="1" t="s">
        <v>55</v>
      </c>
      <c r="Q3773" s="1">
        <v>0.09</v>
      </c>
      <c r="R3773" s="1">
        <v>0.85048569375000005</v>
      </c>
      <c r="S3773" s="1">
        <v>2.8349523125000001E-2</v>
      </c>
    </row>
    <row r="3774" spans="1:19" s="1" customFormat="1" x14ac:dyDescent="0.25">
      <c r="A3774" s="1" t="s">
        <v>300</v>
      </c>
      <c r="B3774" s="1">
        <v>69.489999999999995</v>
      </c>
      <c r="C3774" s="1">
        <v>72.540000000000006</v>
      </c>
      <c r="N3774" s="1" t="s">
        <v>55</v>
      </c>
      <c r="Q3774" s="1">
        <v>0.02</v>
      </c>
      <c r="R3774" s="1">
        <v>0.28349523125000003</v>
      </c>
      <c r="S3774" s="1">
        <v>2.8349523125000001E-2</v>
      </c>
    </row>
    <row r="3775" spans="1:19" s="1" customFormat="1" x14ac:dyDescent="0.25">
      <c r="A3775" s="1" t="s">
        <v>300</v>
      </c>
      <c r="B3775" s="1">
        <v>72.540000000000006</v>
      </c>
      <c r="C3775" s="1">
        <v>75.59</v>
      </c>
      <c r="N3775" s="1" t="s">
        <v>55</v>
      </c>
      <c r="Q3775" s="1">
        <v>0.04</v>
      </c>
      <c r="R3775" s="1">
        <v>1.4174761562500002</v>
      </c>
      <c r="S3775" s="1">
        <v>2.8349523125000001E-2</v>
      </c>
    </row>
    <row r="3776" spans="1:19" s="1" customFormat="1" x14ac:dyDescent="0.25">
      <c r="A3776" s="1" t="s">
        <v>300</v>
      </c>
      <c r="B3776" s="1">
        <v>75.59</v>
      </c>
      <c r="C3776" s="1">
        <v>78.64</v>
      </c>
      <c r="N3776" s="1" t="s">
        <v>55</v>
      </c>
      <c r="Q3776" s="1">
        <v>0.09</v>
      </c>
      <c r="R3776" s="1">
        <v>1.1339809250000001</v>
      </c>
      <c r="S3776" s="1">
        <v>2.8349523125000001E-2</v>
      </c>
    </row>
    <row r="3777" spans="1:19" s="1" customFormat="1" x14ac:dyDescent="0.25">
      <c r="A3777" s="1" t="s">
        <v>300</v>
      </c>
      <c r="B3777" s="1">
        <v>78.64</v>
      </c>
      <c r="C3777" s="1">
        <v>81.69</v>
      </c>
      <c r="N3777" s="1" t="s">
        <v>55</v>
      </c>
      <c r="Q3777" s="1">
        <v>0.01</v>
      </c>
      <c r="R3777" s="1">
        <v>0.28349523125000003</v>
      </c>
      <c r="S3777" s="1">
        <v>2.8349523125000001E-2</v>
      </c>
    </row>
    <row r="3778" spans="1:19" s="1" customFormat="1" x14ac:dyDescent="0.25">
      <c r="A3778" s="1" t="s">
        <v>300</v>
      </c>
      <c r="B3778" s="1">
        <v>81.69</v>
      </c>
      <c r="C3778" s="1">
        <v>84.73</v>
      </c>
      <c r="N3778" s="1" t="s">
        <v>55</v>
      </c>
      <c r="Q3778" s="1">
        <v>0.01</v>
      </c>
      <c r="R3778" s="1">
        <v>0</v>
      </c>
      <c r="S3778" s="1">
        <v>2.8349523125000001E-2</v>
      </c>
    </row>
    <row r="3779" spans="1:19" s="1" customFormat="1" x14ac:dyDescent="0.25">
      <c r="A3779" s="1" t="s">
        <v>300</v>
      </c>
      <c r="B3779" s="1">
        <v>84.73</v>
      </c>
      <c r="C3779" s="1">
        <v>87.78</v>
      </c>
      <c r="N3779" s="1" t="s">
        <v>55</v>
      </c>
      <c r="Q3779" s="1">
        <v>0.25</v>
      </c>
      <c r="R3779" s="1">
        <v>2.5514570812500001</v>
      </c>
      <c r="S3779" s="1">
        <v>2.8349523125000001E-2</v>
      </c>
    </row>
    <row r="3780" spans="1:19" s="1" customFormat="1" x14ac:dyDescent="0.25">
      <c r="A3780" s="1" t="s">
        <v>300</v>
      </c>
      <c r="B3780" s="1">
        <v>87.78</v>
      </c>
      <c r="C3780" s="1">
        <v>90.83</v>
      </c>
      <c r="N3780" s="1" t="s">
        <v>55</v>
      </c>
      <c r="Q3780" s="1">
        <v>0.03</v>
      </c>
      <c r="R3780" s="1">
        <v>0.28349523125000003</v>
      </c>
      <c r="S3780" s="1">
        <v>2.8349523125000001E-2</v>
      </c>
    </row>
    <row r="3781" spans="1:19" s="1" customFormat="1" x14ac:dyDescent="0.25">
      <c r="A3781" s="1" t="s">
        <v>300</v>
      </c>
      <c r="B3781" s="1">
        <v>90.83</v>
      </c>
      <c r="C3781" s="1">
        <v>91.44</v>
      </c>
      <c r="N3781" s="1" t="s">
        <v>55</v>
      </c>
      <c r="Q3781" s="1">
        <v>0.05</v>
      </c>
      <c r="R3781" s="1">
        <v>1.1339809250000001</v>
      </c>
      <c r="S3781" s="1">
        <v>0</v>
      </c>
    </row>
    <row r="3782" spans="1:19" s="1" customFormat="1" x14ac:dyDescent="0.25">
      <c r="A3782" s="1" t="s">
        <v>300</v>
      </c>
      <c r="B3782" s="1">
        <v>91.44</v>
      </c>
      <c r="C3782" s="1">
        <v>93.88</v>
      </c>
      <c r="N3782" s="1" t="s">
        <v>55</v>
      </c>
      <c r="Q3782" s="1">
        <v>0.05</v>
      </c>
      <c r="R3782" s="1">
        <v>1.1339809250000001</v>
      </c>
      <c r="S3782" s="1">
        <v>0</v>
      </c>
    </row>
    <row r="3783" spans="1:19" s="1" customFormat="1" x14ac:dyDescent="0.25">
      <c r="A3783" s="1" t="s">
        <v>300</v>
      </c>
      <c r="B3783" s="1">
        <v>93.88</v>
      </c>
      <c r="C3783" s="1">
        <v>96.93</v>
      </c>
      <c r="N3783" s="1" t="s">
        <v>320</v>
      </c>
      <c r="Q3783" s="1">
        <v>0.02</v>
      </c>
      <c r="R3783" s="1">
        <v>0.85048569375000005</v>
      </c>
      <c r="S3783" s="1">
        <v>2.8349523125000001E-2</v>
      </c>
    </row>
    <row r="3784" spans="1:19" s="1" customFormat="1" x14ac:dyDescent="0.25">
      <c r="A3784" s="1" t="s">
        <v>300</v>
      </c>
      <c r="B3784" s="1">
        <v>96.93</v>
      </c>
      <c r="C3784" s="1">
        <v>99.97</v>
      </c>
      <c r="N3784" s="1" t="s">
        <v>320</v>
      </c>
      <c r="Q3784" s="1">
        <v>0.04</v>
      </c>
      <c r="R3784" s="1">
        <v>1.4174761562500002</v>
      </c>
      <c r="S3784" s="1">
        <v>0</v>
      </c>
    </row>
    <row r="3785" spans="1:19" s="1" customFormat="1" x14ac:dyDescent="0.25">
      <c r="A3785" s="1" t="s">
        <v>300</v>
      </c>
      <c r="B3785" s="1">
        <v>99.97</v>
      </c>
      <c r="C3785" s="1">
        <v>103.02</v>
      </c>
      <c r="N3785" s="1" t="s">
        <v>320</v>
      </c>
      <c r="Q3785" s="1">
        <v>0.01</v>
      </c>
      <c r="R3785" s="1">
        <v>1.1339809250000001</v>
      </c>
      <c r="S3785" s="1">
        <v>0</v>
      </c>
    </row>
    <row r="3786" spans="1:19" s="1" customFormat="1" x14ac:dyDescent="0.25">
      <c r="A3786" s="1" t="s">
        <v>300</v>
      </c>
      <c r="B3786" s="1">
        <v>103.02</v>
      </c>
      <c r="C3786" s="1">
        <v>106.07</v>
      </c>
      <c r="N3786" s="1" t="s">
        <v>320</v>
      </c>
      <c r="Q3786" s="1">
        <v>0.02</v>
      </c>
      <c r="R3786" s="1">
        <v>0.85048569375000005</v>
      </c>
      <c r="S3786" s="1">
        <v>0</v>
      </c>
    </row>
    <row r="3787" spans="1:19" s="1" customFormat="1" x14ac:dyDescent="0.25">
      <c r="A3787" s="1" t="s">
        <v>300</v>
      </c>
      <c r="B3787" s="1">
        <v>106.07</v>
      </c>
      <c r="C3787" s="1">
        <v>109.12</v>
      </c>
      <c r="N3787" s="1" t="s">
        <v>320</v>
      </c>
      <c r="Q3787" s="1">
        <v>0.01</v>
      </c>
      <c r="R3787" s="1">
        <v>1.1339809250000001</v>
      </c>
      <c r="S3787" s="1">
        <v>0</v>
      </c>
    </row>
    <row r="3788" spans="1:19" s="1" customFormat="1" x14ac:dyDescent="0.25">
      <c r="A3788" s="1" t="s">
        <v>300</v>
      </c>
      <c r="B3788" s="1">
        <v>109.12</v>
      </c>
      <c r="C3788" s="1">
        <v>112.17</v>
      </c>
      <c r="N3788" s="1" t="s">
        <v>320</v>
      </c>
      <c r="Q3788" s="1">
        <v>0.01</v>
      </c>
      <c r="R3788" s="1">
        <v>0.85048569375000005</v>
      </c>
      <c r="S3788" s="1">
        <v>0</v>
      </c>
    </row>
    <row r="3789" spans="1:19" s="1" customFormat="1" x14ac:dyDescent="0.25">
      <c r="A3789" s="1" t="s">
        <v>300</v>
      </c>
      <c r="B3789" s="1">
        <v>112.17</v>
      </c>
      <c r="C3789" s="1">
        <v>113.69</v>
      </c>
      <c r="N3789" s="1" t="s">
        <v>320</v>
      </c>
      <c r="Q3789" s="1">
        <v>0.01</v>
      </c>
      <c r="R3789" s="1">
        <v>0.85048569375000005</v>
      </c>
      <c r="S3789" s="1">
        <v>0</v>
      </c>
    </row>
    <row r="3790" spans="1:19" s="1" customFormat="1" x14ac:dyDescent="0.25">
      <c r="A3790" s="1" t="s">
        <v>300</v>
      </c>
      <c r="B3790" s="1">
        <v>113.69</v>
      </c>
      <c r="C3790" s="1">
        <v>116.74</v>
      </c>
      <c r="N3790" s="1" t="s">
        <v>320</v>
      </c>
      <c r="Q3790" s="1">
        <v>0.04</v>
      </c>
      <c r="R3790" s="1">
        <v>1.4174761562500002</v>
      </c>
      <c r="S3790" s="1">
        <v>0</v>
      </c>
    </row>
    <row r="3791" spans="1:19" s="1" customFormat="1" x14ac:dyDescent="0.25">
      <c r="A3791" s="1" t="s">
        <v>300</v>
      </c>
      <c r="B3791" s="1">
        <v>116.74</v>
      </c>
      <c r="C3791" s="1">
        <v>119.79</v>
      </c>
      <c r="N3791" s="1" t="s">
        <v>320</v>
      </c>
      <c r="Q3791" s="1">
        <v>0.05</v>
      </c>
      <c r="R3791" s="1">
        <v>1.7009713875000001</v>
      </c>
      <c r="S3791" s="1">
        <v>0</v>
      </c>
    </row>
    <row r="3792" spans="1:19" s="1" customFormat="1" x14ac:dyDescent="0.25">
      <c r="A3792" s="1" t="s">
        <v>300</v>
      </c>
      <c r="B3792" s="1">
        <v>119.79</v>
      </c>
      <c r="C3792" s="1">
        <v>121.92</v>
      </c>
      <c r="N3792" s="1" t="s">
        <v>320</v>
      </c>
      <c r="Q3792" s="1">
        <v>0.01</v>
      </c>
      <c r="R3792" s="1">
        <v>0.56699046250000007</v>
      </c>
      <c r="S3792" s="1">
        <v>0</v>
      </c>
    </row>
    <row r="3793" spans="1:19" s="1" customFormat="1" x14ac:dyDescent="0.25">
      <c r="A3793" s="1" t="s">
        <v>301</v>
      </c>
      <c r="B3793" s="1">
        <v>1.22</v>
      </c>
      <c r="C3793" s="1">
        <v>2.74</v>
      </c>
      <c r="N3793" s="1" t="s">
        <v>150</v>
      </c>
      <c r="Q3793" s="1">
        <v>0.72</v>
      </c>
      <c r="R3793" s="1">
        <v>6.8038855500000004</v>
      </c>
      <c r="S3793" s="1">
        <v>0.25514570812499998</v>
      </c>
    </row>
    <row r="3794" spans="1:19" s="1" customFormat="1" x14ac:dyDescent="0.25">
      <c r="A3794" s="1" t="s">
        <v>301</v>
      </c>
      <c r="B3794" s="1">
        <v>2.74</v>
      </c>
      <c r="C3794" s="1">
        <v>4.2699999999999996</v>
      </c>
      <c r="N3794" s="1" t="s">
        <v>150</v>
      </c>
      <c r="Q3794" s="1">
        <v>0.09</v>
      </c>
      <c r="R3794" s="1">
        <v>1.1339809250000001</v>
      </c>
      <c r="S3794" s="1">
        <v>8.5048569375000008E-2</v>
      </c>
    </row>
    <row r="3795" spans="1:19" s="1" customFormat="1" x14ac:dyDescent="0.25">
      <c r="A3795" s="1" t="s">
        <v>301</v>
      </c>
      <c r="B3795" s="1">
        <v>4.2699999999999996</v>
      </c>
      <c r="C3795" s="1">
        <v>5.79</v>
      </c>
      <c r="N3795" s="1" t="s">
        <v>150</v>
      </c>
      <c r="Q3795" s="1">
        <v>0.36</v>
      </c>
      <c r="R3795" s="1">
        <v>10.7728187875</v>
      </c>
      <c r="S3795" s="1">
        <v>0.56699046250000007</v>
      </c>
    </row>
    <row r="3796" spans="1:19" s="1" customFormat="1" x14ac:dyDescent="0.25">
      <c r="A3796" s="1" t="s">
        <v>301</v>
      </c>
      <c r="B3796" s="1">
        <v>5.79</v>
      </c>
      <c r="C3796" s="1">
        <v>7.32</v>
      </c>
      <c r="N3796" s="1" t="s">
        <v>150</v>
      </c>
      <c r="Q3796" s="1">
        <v>0.22</v>
      </c>
      <c r="R3796" s="1">
        <v>4.2524284687499998</v>
      </c>
      <c r="S3796" s="1">
        <v>2.8349523125000001E-2</v>
      </c>
    </row>
    <row r="3797" spans="1:19" s="1" customFormat="1" x14ac:dyDescent="0.25">
      <c r="A3797" s="1" t="s">
        <v>301</v>
      </c>
      <c r="B3797" s="1">
        <v>7.32</v>
      </c>
      <c r="C3797" s="1">
        <v>8.84</v>
      </c>
      <c r="N3797" s="1" t="s">
        <v>150</v>
      </c>
      <c r="Q3797" s="1">
        <v>0.38</v>
      </c>
      <c r="R3797" s="1">
        <v>5.9533998562499999</v>
      </c>
      <c r="S3797" s="1">
        <v>0.31184475437499998</v>
      </c>
    </row>
    <row r="3798" spans="1:19" s="1" customFormat="1" x14ac:dyDescent="0.25">
      <c r="A3798" s="1" t="s">
        <v>301</v>
      </c>
      <c r="B3798" s="1">
        <v>8.84</v>
      </c>
      <c r="C3798" s="1">
        <v>10.36</v>
      </c>
      <c r="N3798" s="1" t="s">
        <v>150</v>
      </c>
      <c r="Q3798" s="1">
        <v>0.14000000000000001</v>
      </c>
      <c r="R3798" s="1">
        <v>1.9844666187500002</v>
      </c>
      <c r="S3798" s="1">
        <v>0.22679618500000001</v>
      </c>
    </row>
    <row r="3799" spans="1:19" s="1" customFormat="1" x14ac:dyDescent="0.25">
      <c r="A3799" s="1" t="s">
        <v>301</v>
      </c>
      <c r="B3799" s="1">
        <v>10.36</v>
      </c>
      <c r="C3799" s="1">
        <v>11.89</v>
      </c>
      <c r="N3799" s="1" t="s">
        <v>150</v>
      </c>
      <c r="Q3799" s="1">
        <v>0.24</v>
      </c>
      <c r="R3799" s="1">
        <v>3.1184475437500003</v>
      </c>
      <c r="S3799" s="1">
        <v>8.5048569375000008E-2</v>
      </c>
    </row>
    <row r="3800" spans="1:19" s="1" customFormat="1" x14ac:dyDescent="0.25">
      <c r="A3800" s="1" t="s">
        <v>301</v>
      </c>
      <c r="B3800" s="1">
        <v>11.89</v>
      </c>
      <c r="C3800" s="1">
        <v>13.41</v>
      </c>
      <c r="N3800" s="1" t="s">
        <v>150</v>
      </c>
      <c r="Q3800" s="1">
        <v>0.05</v>
      </c>
      <c r="R3800" s="1">
        <v>0.85048569375000005</v>
      </c>
      <c r="S3800" s="1">
        <v>8.5048569375000008E-2</v>
      </c>
    </row>
    <row r="3801" spans="1:19" s="1" customFormat="1" x14ac:dyDescent="0.25">
      <c r="A3801" s="1" t="s">
        <v>301</v>
      </c>
      <c r="B3801" s="1">
        <v>13.41</v>
      </c>
      <c r="C3801" s="1">
        <v>14.94</v>
      </c>
      <c r="N3801" s="1" t="s">
        <v>150</v>
      </c>
      <c r="Q3801" s="1">
        <v>0.28000000000000003</v>
      </c>
      <c r="R3801" s="1">
        <v>3.4019427750000002</v>
      </c>
      <c r="S3801" s="1">
        <v>0.11339809250000001</v>
      </c>
    </row>
    <row r="3802" spans="1:19" s="1" customFormat="1" x14ac:dyDescent="0.25">
      <c r="A3802" s="1" t="s">
        <v>301</v>
      </c>
      <c r="B3802" s="1">
        <v>14.94</v>
      </c>
      <c r="C3802" s="1">
        <v>16.46</v>
      </c>
      <c r="N3802" s="1" t="s">
        <v>150</v>
      </c>
      <c r="Q3802" s="1">
        <v>0.21</v>
      </c>
      <c r="R3802" s="1">
        <v>2.2679618500000003</v>
      </c>
      <c r="S3802" s="1">
        <v>8.5048569375000008E-2</v>
      </c>
    </row>
    <row r="3803" spans="1:19" s="1" customFormat="1" x14ac:dyDescent="0.25">
      <c r="A3803" s="1" t="s">
        <v>301</v>
      </c>
      <c r="B3803" s="1">
        <v>16.46</v>
      </c>
      <c r="C3803" s="1">
        <v>17.98</v>
      </c>
      <c r="N3803" s="1" t="s">
        <v>150</v>
      </c>
      <c r="Q3803" s="1">
        <v>0.23</v>
      </c>
      <c r="R3803" s="1">
        <v>18.994180493750001</v>
      </c>
      <c r="S3803" s="1">
        <v>0.65203903187500001</v>
      </c>
    </row>
    <row r="3804" spans="1:19" s="1" customFormat="1" x14ac:dyDescent="0.25">
      <c r="A3804" s="1" t="s">
        <v>301</v>
      </c>
      <c r="B3804" s="1">
        <v>17.98</v>
      </c>
      <c r="C3804" s="1">
        <v>21.03</v>
      </c>
      <c r="N3804" s="1" t="s">
        <v>150</v>
      </c>
      <c r="Q3804" s="1">
        <v>0.38</v>
      </c>
      <c r="R3804" s="1">
        <v>4.8194189312500004</v>
      </c>
      <c r="S3804" s="1">
        <v>5.6699046250000003E-2</v>
      </c>
    </row>
    <row r="3805" spans="1:19" s="1" customFormat="1" x14ac:dyDescent="0.25">
      <c r="A3805" s="1" t="s">
        <v>301</v>
      </c>
      <c r="B3805" s="1">
        <v>21.03</v>
      </c>
      <c r="C3805" s="1">
        <v>24.69</v>
      </c>
      <c r="N3805" s="1" t="s">
        <v>150</v>
      </c>
      <c r="Q3805" s="1">
        <v>0.2</v>
      </c>
      <c r="R3805" s="1">
        <v>3.6854380062500001</v>
      </c>
      <c r="S3805" s="1">
        <v>0.11339809250000001</v>
      </c>
    </row>
    <row r="3806" spans="1:19" s="1" customFormat="1" x14ac:dyDescent="0.25">
      <c r="A3806" s="1" t="s">
        <v>301</v>
      </c>
      <c r="B3806" s="1">
        <v>24.69</v>
      </c>
      <c r="C3806" s="1">
        <v>26.21</v>
      </c>
      <c r="N3806" s="1" t="s">
        <v>150</v>
      </c>
      <c r="Q3806" s="1">
        <v>0.11</v>
      </c>
      <c r="R3806" s="1">
        <v>6.2368950875000007</v>
      </c>
      <c r="S3806" s="1">
        <v>2.8349523125000001E-2</v>
      </c>
    </row>
    <row r="3807" spans="1:19" s="1" customFormat="1" x14ac:dyDescent="0.25">
      <c r="A3807" s="1" t="s">
        <v>301</v>
      </c>
      <c r="B3807" s="1">
        <v>26.21</v>
      </c>
      <c r="C3807" s="1">
        <v>27.74</v>
      </c>
      <c r="N3807" s="1" t="s">
        <v>150</v>
      </c>
      <c r="Q3807" s="1">
        <v>0.19</v>
      </c>
      <c r="R3807" s="1">
        <v>10.205828325000001</v>
      </c>
      <c r="S3807" s="1">
        <v>0.765437124375</v>
      </c>
    </row>
    <row r="3808" spans="1:19" s="1" customFormat="1" x14ac:dyDescent="0.25">
      <c r="A3808" s="1" t="s">
        <v>301</v>
      </c>
      <c r="B3808" s="1">
        <v>27.74</v>
      </c>
      <c r="C3808" s="1">
        <v>29.26</v>
      </c>
      <c r="N3808" s="1" t="s">
        <v>150</v>
      </c>
      <c r="Q3808" s="1">
        <v>0.18</v>
      </c>
      <c r="R3808" s="1">
        <v>5.6699046250000009</v>
      </c>
      <c r="S3808" s="1">
        <v>5.6699046250000003E-2</v>
      </c>
    </row>
    <row r="3809" spans="1:19" s="1" customFormat="1" x14ac:dyDescent="0.25">
      <c r="A3809" s="1" t="s">
        <v>301</v>
      </c>
      <c r="B3809" s="1">
        <v>29.26</v>
      </c>
      <c r="C3809" s="1">
        <v>30.48</v>
      </c>
      <c r="N3809" s="1" t="s">
        <v>150</v>
      </c>
      <c r="Q3809" s="1">
        <v>0.28000000000000003</v>
      </c>
      <c r="R3809" s="1">
        <v>5.6699046250000009</v>
      </c>
      <c r="S3809" s="1">
        <v>0.11339809250000001</v>
      </c>
    </row>
    <row r="3810" spans="1:19" s="1" customFormat="1" x14ac:dyDescent="0.25">
      <c r="A3810" s="1" t="s">
        <v>301</v>
      </c>
      <c r="B3810" s="1">
        <v>30.48</v>
      </c>
      <c r="C3810" s="1">
        <v>30.78</v>
      </c>
      <c r="N3810" s="1" t="s">
        <v>150</v>
      </c>
      <c r="Q3810" s="1">
        <v>0.28000000000000003</v>
      </c>
      <c r="R3810" s="1">
        <v>5.6699046250000009</v>
      </c>
      <c r="S3810" s="1">
        <v>0.11339809250000001</v>
      </c>
    </row>
    <row r="3811" spans="1:19" s="1" customFormat="1" x14ac:dyDescent="0.25">
      <c r="A3811" s="1" t="s">
        <v>301</v>
      </c>
      <c r="B3811" s="1">
        <v>30.78</v>
      </c>
      <c r="C3811" s="1">
        <v>31.7</v>
      </c>
      <c r="N3811" s="1" t="s">
        <v>150</v>
      </c>
      <c r="Q3811" s="1">
        <v>0.36</v>
      </c>
      <c r="R3811" s="1">
        <v>5.3864093937500002</v>
      </c>
      <c r="S3811" s="1">
        <v>0.11339809250000001</v>
      </c>
    </row>
    <row r="3812" spans="1:19" s="1" customFormat="1" x14ac:dyDescent="0.25">
      <c r="A3812" s="1" t="s">
        <v>301</v>
      </c>
      <c r="B3812" s="1">
        <v>31.7</v>
      </c>
      <c r="C3812" s="1">
        <v>33.22</v>
      </c>
      <c r="N3812" s="1" t="s">
        <v>150</v>
      </c>
      <c r="Q3812" s="1">
        <v>0.27</v>
      </c>
      <c r="R3812" s="1">
        <v>6.5203903187500005</v>
      </c>
      <c r="S3812" s="1">
        <v>8.5048569375000008E-2</v>
      </c>
    </row>
    <row r="3813" spans="1:19" s="1" customFormat="1" x14ac:dyDescent="0.25">
      <c r="A3813" s="1" t="s">
        <v>301</v>
      </c>
      <c r="B3813" s="1">
        <v>33.22</v>
      </c>
      <c r="C3813" s="1">
        <v>34.75</v>
      </c>
      <c r="N3813" s="1" t="s">
        <v>150</v>
      </c>
      <c r="Q3813" s="1">
        <v>0.42</v>
      </c>
      <c r="R3813" s="1">
        <v>11.056314018750001</v>
      </c>
      <c r="S3813" s="1">
        <v>0.14174761562500002</v>
      </c>
    </row>
    <row r="3814" spans="1:19" s="1" customFormat="1" x14ac:dyDescent="0.25">
      <c r="A3814" s="1" t="s">
        <v>301</v>
      </c>
      <c r="B3814" s="1">
        <v>34.75</v>
      </c>
      <c r="C3814" s="1">
        <v>36.270000000000003</v>
      </c>
      <c r="N3814" s="1" t="s">
        <v>150</v>
      </c>
      <c r="Q3814" s="1">
        <v>0.63</v>
      </c>
      <c r="R3814" s="1">
        <v>13.32427586875</v>
      </c>
      <c r="S3814" s="1">
        <v>0.14174761562500002</v>
      </c>
    </row>
    <row r="3815" spans="1:19" s="1" customFormat="1" x14ac:dyDescent="0.25">
      <c r="A3815" s="1" t="s">
        <v>301</v>
      </c>
      <c r="B3815" s="1">
        <v>36.270000000000003</v>
      </c>
      <c r="C3815" s="1">
        <v>37.799999999999997</v>
      </c>
      <c r="N3815" s="1" t="s">
        <v>150</v>
      </c>
      <c r="Q3815" s="1">
        <v>0.46</v>
      </c>
      <c r="R3815" s="1">
        <v>6.5203903187500005</v>
      </c>
      <c r="S3815" s="1">
        <v>5.6699046250000003E-2</v>
      </c>
    </row>
    <row r="3816" spans="1:19" s="1" customFormat="1" x14ac:dyDescent="0.25">
      <c r="A3816" s="1" t="s">
        <v>301</v>
      </c>
      <c r="B3816" s="1">
        <v>37.799999999999997</v>
      </c>
      <c r="C3816" s="1">
        <v>39.32</v>
      </c>
      <c r="N3816" s="1" t="s">
        <v>150</v>
      </c>
      <c r="Q3816" s="1">
        <v>0.77</v>
      </c>
      <c r="R3816" s="1">
        <v>19.8446661875</v>
      </c>
      <c r="S3816" s="1">
        <v>0.17009713875000002</v>
      </c>
    </row>
    <row r="3817" spans="1:19" s="1" customFormat="1" x14ac:dyDescent="0.25">
      <c r="A3817" s="1" t="s">
        <v>301</v>
      </c>
      <c r="B3817" s="1">
        <v>39.32</v>
      </c>
      <c r="C3817" s="1">
        <v>40.840000000000003</v>
      </c>
      <c r="N3817" s="1" t="s">
        <v>150</v>
      </c>
      <c r="Q3817" s="1">
        <v>0.45</v>
      </c>
      <c r="R3817" s="1">
        <v>9.6388378625000009</v>
      </c>
      <c r="S3817" s="1">
        <v>0.14174761562500002</v>
      </c>
    </row>
    <row r="3818" spans="1:19" s="1" customFormat="1" x14ac:dyDescent="0.25">
      <c r="A3818" s="1" t="s">
        <v>301</v>
      </c>
      <c r="B3818" s="1">
        <v>40.840000000000003</v>
      </c>
      <c r="C3818" s="1">
        <v>42.37</v>
      </c>
      <c r="N3818" s="1" t="s">
        <v>150</v>
      </c>
      <c r="Q3818" s="1">
        <v>0.37</v>
      </c>
      <c r="R3818" s="1">
        <v>6.2368950875000007</v>
      </c>
      <c r="S3818" s="1">
        <v>0.11339809250000001</v>
      </c>
    </row>
    <row r="3819" spans="1:19" s="1" customFormat="1" x14ac:dyDescent="0.25">
      <c r="A3819" s="1" t="s">
        <v>301</v>
      </c>
      <c r="B3819" s="1">
        <v>42.37</v>
      </c>
      <c r="C3819" s="1">
        <v>43.89</v>
      </c>
      <c r="N3819" s="1" t="s">
        <v>150</v>
      </c>
      <c r="Q3819" s="1">
        <v>0.05</v>
      </c>
      <c r="R3819" s="1">
        <v>1.1339809250000001</v>
      </c>
      <c r="S3819" s="1">
        <v>0</v>
      </c>
    </row>
    <row r="3820" spans="1:19" s="1" customFormat="1" x14ac:dyDescent="0.25">
      <c r="A3820" s="1" t="s">
        <v>301</v>
      </c>
      <c r="B3820" s="1">
        <v>43.89</v>
      </c>
      <c r="C3820" s="1">
        <v>45.42</v>
      </c>
      <c r="N3820" s="1" t="s">
        <v>150</v>
      </c>
      <c r="Q3820" s="1">
        <v>0.38</v>
      </c>
      <c r="R3820" s="1">
        <v>10.205828325000001</v>
      </c>
      <c r="S3820" s="1">
        <v>0.14174761562500002</v>
      </c>
    </row>
    <row r="3821" spans="1:19" s="1" customFormat="1" x14ac:dyDescent="0.25">
      <c r="A3821" s="1" t="s">
        <v>301</v>
      </c>
      <c r="B3821" s="1">
        <v>45.42</v>
      </c>
      <c r="C3821" s="1">
        <v>47.7</v>
      </c>
      <c r="N3821" s="1" t="s">
        <v>150</v>
      </c>
      <c r="Q3821" s="1">
        <v>1.17</v>
      </c>
      <c r="R3821" s="1">
        <v>29.766999281250001</v>
      </c>
      <c r="S3821" s="1">
        <v>0.17009713875000002</v>
      </c>
    </row>
    <row r="3822" spans="1:19" s="1" customFormat="1" x14ac:dyDescent="0.25">
      <c r="A3822" s="1" t="s">
        <v>301</v>
      </c>
      <c r="B3822" s="1">
        <v>47.7</v>
      </c>
      <c r="C3822" s="1">
        <v>51.82</v>
      </c>
      <c r="N3822" s="1" t="s">
        <v>150</v>
      </c>
      <c r="Q3822" s="1">
        <v>0.35</v>
      </c>
      <c r="R3822" s="1">
        <v>10.205828325000001</v>
      </c>
      <c r="S3822" s="1">
        <v>0.11339809250000001</v>
      </c>
    </row>
    <row r="3823" spans="1:19" s="1" customFormat="1" x14ac:dyDescent="0.25">
      <c r="A3823" s="1" t="s">
        <v>301</v>
      </c>
      <c r="B3823" s="1">
        <v>51.82</v>
      </c>
      <c r="C3823" s="1">
        <v>53.34</v>
      </c>
      <c r="N3823" s="1" t="s">
        <v>150</v>
      </c>
      <c r="Q3823" s="1">
        <v>0.1</v>
      </c>
      <c r="R3823" s="1">
        <v>2.8349523125000005</v>
      </c>
      <c r="S3823" s="1">
        <v>0.11339809250000001</v>
      </c>
    </row>
    <row r="3824" spans="1:19" s="1" customFormat="1" x14ac:dyDescent="0.25">
      <c r="A3824" s="1" t="s">
        <v>301</v>
      </c>
      <c r="B3824" s="1">
        <v>53.34</v>
      </c>
      <c r="C3824" s="1">
        <v>54.86</v>
      </c>
      <c r="N3824" s="1" t="s">
        <v>150</v>
      </c>
      <c r="Q3824" s="1">
        <v>0.13</v>
      </c>
      <c r="R3824" s="1">
        <v>3.9689332375000004</v>
      </c>
      <c r="S3824" s="1">
        <v>0.11339809250000001</v>
      </c>
    </row>
    <row r="3825" spans="1:19" s="1" customFormat="1" x14ac:dyDescent="0.25">
      <c r="A3825" s="1" t="s">
        <v>301</v>
      </c>
      <c r="B3825" s="1">
        <v>54.86</v>
      </c>
      <c r="C3825" s="1">
        <v>56.39</v>
      </c>
      <c r="N3825" s="1" t="s">
        <v>150</v>
      </c>
      <c r="Q3825" s="1">
        <v>0.13</v>
      </c>
      <c r="R3825" s="1">
        <v>3.9689332375000004</v>
      </c>
      <c r="S3825" s="1">
        <v>0.11339809250000001</v>
      </c>
    </row>
    <row r="3826" spans="1:19" s="1" customFormat="1" x14ac:dyDescent="0.25">
      <c r="A3826" s="1" t="s">
        <v>301</v>
      </c>
      <c r="B3826" s="1">
        <v>56.39</v>
      </c>
      <c r="C3826" s="1">
        <v>57.91</v>
      </c>
      <c r="N3826" s="1" t="s">
        <v>153</v>
      </c>
      <c r="Q3826" s="1">
        <v>1.24</v>
      </c>
      <c r="R3826" s="1">
        <v>33.168942056249996</v>
      </c>
      <c r="S3826" s="1">
        <v>0.11339809250000001</v>
      </c>
    </row>
    <row r="3827" spans="1:19" s="1" customFormat="1" x14ac:dyDescent="0.25">
      <c r="A3827" s="1" t="s">
        <v>301</v>
      </c>
      <c r="B3827" s="1">
        <v>57.91</v>
      </c>
      <c r="C3827" s="1">
        <v>59.44</v>
      </c>
      <c r="N3827" s="1" t="s">
        <v>153</v>
      </c>
      <c r="Q3827" s="1">
        <v>2.36</v>
      </c>
      <c r="R3827" s="1">
        <v>123.0369303625</v>
      </c>
      <c r="S3827" s="1">
        <v>9.6671873856250006</v>
      </c>
    </row>
    <row r="3828" spans="1:19" s="1" customFormat="1" x14ac:dyDescent="0.25">
      <c r="A3828" s="1" t="s">
        <v>301</v>
      </c>
      <c r="B3828" s="1">
        <v>59.44</v>
      </c>
      <c r="C3828" s="1">
        <v>60.96</v>
      </c>
      <c r="N3828" s="1" t="s">
        <v>153</v>
      </c>
      <c r="Q3828" s="1">
        <v>0.7</v>
      </c>
      <c r="R3828" s="1">
        <v>17.009713874999999</v>
      </c>
      <c r="S3828" s="1">
        <v>0.11339809250000001</v>
      </c>
    </row>
    <row r="3829" spans="1:19" s="1" customFormat="1" x14ac:dyDescent="0.25">
      <c r="A3829" s="1" t="s">
        <v>301</v>
      </c>
      <c r="B3829" s="1">
        <v>60.96</v>
      </c>
      <c r="C3829" s="1">
        <v>62.48</v>
      </c>
      <c r="N3829" s="1" t="s">
        <v>153</v>
      </c>
      <c r="Q3829" s="1">
        <v>0.27</v>
      </c>
      <c r="R3829" s="1">
        <v>6.5203903187500005</v>
      </c>
      <c r="S3829" s="1">
        <v>8.5048569375000008E-2</v>
      </c>
    </row>
    <row r="3830" spans="1:19" s="1" customFormat="1" x14ac:dyDescent="0.25">
      <c r="A3830" s="1" t="s">
        <v>301</v>
      </c>
      <c r="B3830" s="1">
        <v>62.48</v>
      </c>
      <c r="C3830" s="1">
        <v>64.010000000000005</v>
      </c>
      <c r="N3830" s="1" t="s">
        <v>153</v>
      </c>
      <c r="Q3830" s="1">
        <v>0.32</v>
      </c>
      <c r="R3830" s="1">
        <v>6.2368950875000007</v>
      </c>
      <c r="S3830" s="1">
        <v>0.25514570812499998</v>
      </c>
    </row>
    <row r="3831" spans="1:19" s="1" customFormat="1" x14ac:dyDescent="0.25">
      <c r="A3831" s="1" t="s">
        <v>301</v>
      </c>
      <c r="B3831" s="1">
        <v>64.010000000000005</v>
      </c>
      <c r="C3831" s="1">
        <v>65.53</v>
      </c>
      <c r="N3831" s="1" t="s">
        <v>153</v>
      </c>
      <c r="Q3831" s="1">
        <v>0.54</v>
      </c>
      <c r="R3831" s="1">
        <v>11.9067997125</v>
      </c>
      <c r="S3831" s="1">
        <v>0.17009713875000002</v>
      </c>
    </row>
    <row r="3832" spans="1:19" s="1" customFormat="1" x14ac:dyDescent="0.25">
      <c r="A3832" s="1" t="s">
        <v>301</v>
      </c>
      <c r="B3832" s="1">
        <v>65.53</v>
      </c>
      <c r="C3832" s="1">
        <v>67.06</v>
      </c>
      <c r="N3832" s="1" t="s">
        <v>153</v>
      </c>
      <c r="Q3832" s="1">
        <v>0.82</v>
      </c>
      <c r="R3832" s="1">
        <v>13.040780637500001</v>
      </c>
      <c r="S3832" s="1">
        <v>0.11339809250000001</v>
      </c>
    </row>
    <row r="3833" spans="1:19" s="1" customFormat="1" x14ac:dyDescent="0.25">
      <c r="A3833" s="1" t="s">
        <v>301</v>
      </c>
      <c r="B3833" s="1">
        <v>67.06</v>
      </c>
      <c r="C3833" s="1">
        <v>68.58</v>
      </c>
      <c r="N3833" s="1" t="s">
        <v>153</v>
      </c>
      <c r="Q3833" s="1">
        <v>0.79</v>
      </c>
      <c r="R3833" s="1">
        <v>10.205828325000001</v>
      </c>
      <c r="S3833" s="1">
        <v>0.17009713875000002</v>
      </c>
    </row>
    <row r="3834" spans="1:19" s="1" customFormat="1" x14ac:dyDescent="0.25">
      <c r="A3834" s="1" t="s">
        <v>301</v>
      </c>
      <c r="B3834" s="1">
        <v>68.58</v>
      </c>
      <c r="C3834" s="1">
        <v>71.63</v>
      </c>
      <c r="N3834" s="1" t="s">
        <v>153</v>
      </c>
      <c r="Q3834" s="1">
        <v>7.0000000000000007E-2</v>
      </c>
      <c r="R3834" s="1">
        <v>0.85048569375000005</v>
      </c>
      <c r="S3834" s="1">
        <v>0</v>
      </c>
    </row>
    <row r="3835" spans="1:19" s="1" customFormat="1" x14ac:dyDescent="0.25">
      <c r="A3835" s="1" t="s">
        <v>301</v>
      </c>
      <c r="B3835" s="1">
        <v>71.63</v>
      </c>
      <c r="C3835" s="1">
        <v>74.98</v>
      </c>
      <c r="N3835" s="1" t="s">
        <v>153</v>
      </c>
      <c r="Q3835" s="1">
        <v>0.1</v>
      </c>
      <c r="R3835" s="1">
        <v>0.85048569375000005</v>
      </c>
      <c r="S3835" s="1">
        <v>0</v>
      </c>
    </row>
    <row r="3836" spans="1:19" s="1" customFormat="1" x14ac:dyDescent="0.25">
      <c r="A3836" s="1" t="s">
        <v>301</v>
      </c>
      <c r="B3836" s="1">
        <v>74.98</v>
      </c>
      <c r="C3836" s="1">
        <v>76.5</v>
      </c>
      <c r="N3836" s="1" t="s">
        <v>153</v>
      </c>
      <c r="Q3836" s="1">
        <v>1.51</v>
      </c>
      <c r="R3836" s="1">
        <v>19.8446661875</v>
      </c>
      <c r="S3836" s="1">
        <v>0.11339809250000001</v>
      </c>
    </row>
    <row r="3837" spans="1:19" s="1" customFormat="1" x14ac:dyDescent="0.25">
      <c r="A3837" s="1" t="s">
        <v>301</v>
      </c>
      <c r="B3837" s="1">
        <v>76.5</v>
      </c>
      <c r="C3837" s="1">
        <v>78.03</v>
      </c>
      <c r="N3837" s="1" t="s">
        <v>153</v>
      </c>
      <c r="Q3837" s="1">
        <v>0.15</v>
      </c>
      <c r="R3837" s="1">
        <v>2.2679618500000003</v>
      </c>
      <c r="S3837" s="1">
        <v>0.25514570812499998</v>
      </c>
    </row>
    <row r="3838" spans="1:19" s="1" customFormat="1" x14ac:dyDescent="0.25">
      <c r="A3838" s="1" t="s">
        <v>301</v>
      </c>
      <c r="B3838" s="1">
        <v>78.03</v>
      </c>
      <c r="C3838" s="1">
        <v>79.55</v>
      </c>
      <c r="N3838" s="1" t="s">
        <v>153</v>
      </c>
      <c r="Q3838" s="1">
        <v>0.4</v>
      </c>
      <c r="R3838" s="1">
        <v>7.3708760125000001</v>
      </c>
      <c r="S3838" s="1">
        <v>8.5048569375000008E-2</v>
      </c>
    </row>
    <row r="3839" spans="1:19" s="1" customFormat="1" x14ac:dyDescent="0.25">
      <c r="A3839" s="1" t="s">
        <v>301</v>
      </c>
      <c r="B3839" s="1">
        <v>79.55</v>
      </c>
      <c r="C3839" s="1">
        <v>79.709999999999994</v>
      </c>
      <c r="N3839" s="1" t="s">
        <v>153</v>
      </c>
      <c r="Q3839" s="1">
        <v>1.1399999999999999</v>
      </c>
      <c r="R3839" s="1">
        <v>18.994180493750001</v>
      </c>
      <c r="S3839" s="1">
        <v>0.28349523125000003</v>
      </c>
    </row>
    <row r="3840" spans="1:19" s="1" customFormat="1" x14ac:dyDescent="0.25">
      <c r="A3840" s="1" t="s">
        <v>301</v>
      </c>
      <c r="B3840" s="1">
        <v>79.709999999999994</v>
      </c>
      <c r="C3840" s="1">
        <v>81.69</v>
      </c>
      <c r="N3840" s="1" t="s">
        <v>153</v>
      </c>
      <c r="Q3840" s="1">
        <v>1.1399999999999999</v>
      </c>
      <c r="R3840" s="1">
        <v>18.994180493750001</v>
      </c>
      <c r="S3840" s="1">
        <v>0.28349523125000003</v>
      </c>
    </row>
    <row r="3841" spans="1:19" s="1" customFormat="1" x14ac:dyDescent="0.25">
      <c r="A3841" s="1" t="s">
        <v>301</v>
      </c>
      <c r="B3841" s="1">
        <v>81.69</v>
      </c>
      <c r="C3841" s="1">
        <v>83.21</v>
      </c>
      <c r="N3841" s="1" t="s">
        <v>153</v>
      </c>
      <c r="Q3841" s="1">
        <v>0.34</v>
      </c>
      <c r="R3841" s="1">
        <v>7.0873807812500003</v>
      </c>
      <c r="S3841" s="1">
        <v>0.17009713875000002</v>
      </c>
    </row>
    <row r="3842" spans="1:19" s="1" customFormat="1" x14ac:dyDescent="0.25">
      <c r="A3842" s="1" t="s">
        <v>301</v>
      </c>
      <c r="B3842" s="1">
        <v>83.21</v>
      </c>
      <c r="C3842" s="1">
        <v>84.73</v>
      </c>
      <c r="N3842" s="1" t="s">
        <v>153</v>
      </c>
      <c r="Q3842" s="1">
        <v>0.83</v>
      </c>
      <c r="R3842" s="1">
        <v>11.056314018750001</v>
      </c>
      <c r="S3842" s="1">
        <v>0.17009713875000002</v>
      </c>
    </row>
    <row r="3843" spans="1:19" s="1" customFormat="1" x14ac:dyDescent="0.25">
      <c r="A3843" s="1" t="s">
        <v>301</v>
      </c>
      <c r="B3843" s="1">
        <v>84.73</v>
      </c>
      <c r="C3843" s="1">
        <v>86.26</v>
      </c>
      <c r="N3843" s="1" t="s">
        <v>153</v>
      </c>
      <c r="Q3843" s="1">
        <v>0.96</v>
      </c>
      <c r="R3843" s="1">
        <v>11.056314018750001</v>
      </c>
      <c r="S3843" s="1">
        <v>0.11339809250000001</v>
      </c>
    </row>
    <row r="3844" spans="1:19" s="1" customFormat="1" x14ac:dyDescent="0.25">
      <c r="A3844" s="1" t="s">
        <v>301</v>
      </c>
      <c r="B3844" s="1">
        <v>86.26</v>
      </c>
      <c r="C3844" s="1">
        <v>88.7</v>
      </c>
      <c r="N3844" s="1" t="s">
        <v>153</v>
      </c>
      <c r="Q3844" s="1">
        <v>0.79</v>
      </c>
      <c r="R3844" s="1">
        <v>12.473790175000001</v>
      </c>
      <c r="S3844" s="1">
        <v>8.5048569375000008E-2</v>
      </c>
    </row>
    <row r="3845" spans="1:19" s="1" customFormat="1" x14ac:dyDescent="0.25">
      <c r="A3845" s="1" t="s">
        <v>301</v>
      </c>
      <c r="B3845" s="1">
        <v>88.7</v>
      </c>
      <c r="C3845" s="1">
        <v>91.74</v>
      </c>
      <c r="N3845" s="1" t="s">
        <v>153</v>
      </c>
      <c r="Q3845" s="1">
        <v>0.16</v>
      </c>
      <c r="R3845" s="1">
        <v>1.9844666187500002</v>
      </c>
      <c r="S3845" s="1">
        <v>2.8349523125000001E-2</v>
      </c>
    </row>
    <row r="3846" spans="1:19" s="1" customFormat="1" x14ac:dyDescent="0.25">
      <c r="A3846" s="1" t="s">
        <v>301</v>
      </c>
      <c r="B3846" s="1">
        <v>91.74</v>
      </c>
      <c r="C3846" s="1">
        <v>93.27</v>
      </c>
      <c r="N3846" s="1" t="s">
        <v>153</v>
      </c>
      <c r="Q3846" s="1">
        <v>1.74</v>
      </c>
      <c r="R3846" s="1">
        <v>71.157303043749991</v>
      </c>
      <c r="S3846" s="1">
        <v>0.53864093937500002</v>
      </c>
    </row>
    <row r="3847" spans="1:19" s="1" customFormat="1" x14ac:dyDescent="0.25">
      <c r="A3847" s="1" t="s">
        <v>301</v>
      </c>
      <c r="B3847" s="1">
        <v>93.27</v>
      </c>
      <c r="C3847" s="1">
        <v>94.79</v>
      </c>
      <c r="N3847" s="1" t="s">
        <v>55</v>
      </c>
      <c r="Q3847" s="1">
        <v>0.09</v>
      </c>
      <c r="R3847" s="1">
        <v>6.5203903187500005</v>
      </c>
      <c r="S3847" s="1">
        <v>8.5048569375000008E-2</v>
      </c>
    </row>
    <row r="3848" spans="1:19" s="1" customFormat="1" x14ac:dyDescent="0.25">
      <c r="A3848" s="1" t="s">
        <v>301</v>
      </c>
      <c r="B3848" s="1">
        <v>94.79</v>
      </c>
      <c r="C3848" s="1">
        <v>98.45</v>
      </c>
      <c r="N3848" s="1" t="s">
        <v>55</v>
      </c>
      <c r="Q3848" s="1">
        <v>0.03</v>
      </c>
      <c r="R3848" s="1">
        <v>0.56699046250000007</v>
      </c>
      <c r="S3848" s="1">
        <v>2.8349523125000001E-2</v>
      </c>
    </row>
    <row r="3849" spans="1:19" s="1" customFormat="1" x14ac:dyDescent="0.25">
      <c r="A3849" s="1" t="s">
        <v>302</v>
      </c>
      <c r="B3849" s="1">
        <v>1.83</v>
      </c>
      <c r="C3849" s="1">
        <v>3.35</v>
      </c>
      <c r="N3849" s="1" t="s">
        <v>150</v>
      </c>
      <c r="Q3849" s="1">
        <v>0.24</v>
      </c>
      <c r="R3849" s="1">
        <v>7.0873807812500003</v>
      </c>
      <c r="S3849" s="1">
        <v>2.8349523125000001E-2</v>
      </c>
    </row>
    <row r="3850" spans="1:19" s="1" customFormat="1" x14ac:dyDescent="0.25">
      <c r="A3850" s="1" t="s">
        <v>302</v>
      </c>
      <c r="B3850" s="1">
        <v>3.35</v>
      </c>
      <c r="C3850" s="1">
        <v>4.88</v>
      </c>
      <c r="N3850" s="1" t="s">
        <v>150</v>
      </c>
      <c r="Q3850" s="1">
        <v>0.23</v>
      </c>
      <c r="R3850" s="1">
        <v>5.1029141625000003</v>
      </c>
      <c r="S3850" s="1">
        <v>5.6699046250000003E-2</v>
      </c>
    </row>
    <row r="3851" spans="1:19" s="1" customFormat="1" x14ac:dyDescent="0.25">
      <c r="A3851" s="1" t="s">
        <v>302</v>
      </c>
      <c r="B3851" s="1">
        <v>4.88</v>
      </c>
      <c r="C3851" s="1">
        <v>6.4</v>
      </c>
      <c r="N3851" s="1" t="s">
        <v>150</v>
      </c>
      <c r="Q3851" s="1">
        <v>0.38</v>
      </c>
      <c r="R3851" s="1">
        <v>1.9844666187500002</v>
      </c>
      <c r="S3851" s="1">
        <v>2.8349523125000001E-2</v>
      </c>
    </row>
    <row r="3852" spans="1:19" s="1" customFormat="1" x14ac:dyDescent="0.25">
      <c r="A3852" s="1" t="s">
        <v>302</v>
      </c>
      <c r="B3852" s="1">
        <v>6.4</v>
      </c>
      <c r="C3852" s="1">
        <v>7.92</v>
      </c>
      <c r="N3852" s="1" t="s">
        <v>150</v>
      </c>
      <c r="Q3852" s="1">
        <v>0.17</v>
      </c>
      <c r="R3852" s="1">
        <v>3.6854380062500001</v>
      </c>
      <c r="S3852" s="1">
        <v>0.11339809250000001</v>
      </c>
    </row>
    <row r="3853" spans="1:19" s="1" customFormat="1" x14ac:dyDescent="0.25">
      <c r="A3853" s="1" t="s">
        <v>302</v>
      </c>
      <c r="B3853" s="1">
        <v>7.92</v>
      </c>
      <c r="C3853" s="1">
        <v>9.4499999999999993</v>
      </c>
      <c r="N3853" s="1" t="s">
        <v>150</v>
      </c>
      <c r="Q3853" s="1">
        <v>0.21</v>
      </c>
      <c r="R3853" s="1">
        <v>7.0873807812500003</v>
      </c>
      <c r="S3853" s="1">
        <v>0.70873807812500011</v>
      </c>
    </row>
    <row r="3854" spans="1:19" s="1" customFormat="1" x14ac:dyDescent="0.25">
      <c r="A3854" s="1" t="s">
        <v>302</v>
      </c>
      <c r="B3854" s="1">
        <v>9.4499999999999993</v>
      </c>
      <c r="C3854" s="1">
        <v>10.97</v>
      </c>
      <c r="N3854" s="1" t="s">
        <v>150</v>
      </c>
      <c r="Q3854" s="1">
        <v>0.28999999999999998</v>
      </c>
      <c r="R3854" s="1">
        <v>9.6388378625000009</v>
      </c>
      <c r="S3854" s="1">
        <v>2.8349523125000001E-2</v>
      </c>
    </row>
    <row r="3855" spans="1:19" s="1" customFormat="1" x14ac:dyDescent="0.25">
      <c r="A3855" s="1" t="s">
        <v>302</v>
      </c>
      <c r="B3855" s="1">
        <v>10.97</v>
      </c>
      <c r="C3855" s="1">
        <v>12.5</v>
      </c>
      <c r="N3855" s="1" t="s">
        <v>150</v>
      </c>
      <c r="Q3855" s="1">
        <v>0.12</v>
      </c>
      <c r="R3855" s="1">
        <v>3.9689332375000004</v>
      </c>
      <c r="S3855" s="1">
        <v>2.8349523125000001E-2</v>
      </c>
    </row>
    <row r="3856" spans="1:19" s="1" customFormat="1" x14ac:dyDescent="0.25">
      <c r="A3856" s="1" t="s">
        <v>302</v>
      </c>
      <c r="B3856" s="1">
        <v>12.5</v>
      </c>
      <c r="C3856" s="1">
        <v>14.02</v>
      </c>
      <c r="N3856" s="1" t="s">
        <v>150</v>
      </c>
      <c r="Q3856" s="1">
        <v>0.57999999999999996</v>
      </c>
      <c r="R3856" s="1">
        <v>23.246608962499998</v>
      </c>
      <c r="S3856" s="1">
        <v>0.17009713875000002</v>
      </c>
    </row>
    <row r="3857" spans="1:19" s="1" customFormat="1" x14ac:dyDescent="0.25">
      <c r="A3857" s="1" t="s">
        <v>302</v>
      </c>
      <c r="B3857" s="1">
        <v>14.02</v>
      </c>
      <c r="C3857" s="1">
        <v>15.54</v>
      </c>
      <c r="N3857" s="1" t="s">
        <v>150</v>
      </c>
      <c r="Q3857" s="1">
        <v>1.85</v>
      </c>
      <c r="R3857" s="1">
        <v>39.689332374999999</v>
      </c>
      <c r="S3857" s="1">
        <v>1.53087424875</v>
      </c>
    </row>
    <row r="3858" spans="1:19" s="1" customFormat="1" x14ac:dyDescent="0.25">
      <c r="A3858" s="1" t="s">
        <v>302</v>
      </c>
      <c r="B3858" s="1">
        <v>15.54</v>
      </c>
      <c r="C3858" s="1">
        <v>17.07</v>
      </c>
      <c r="N3858" s="1" t="s">
        <v>150</v>
      </c>
      <c r="Q3858" s="1">
        <v>1.68</v>
      </c>
      <c r="R3858" s="1">
        <v>28.06602789375</v>
      </c>
      <c r="S3858" s="1">
        <v>0.53864093937500002</v>
      </c>
    </row>
    <row r="3859" spans="1:19" s="1" customFormat="1" x14ac:dyDescent="0.25">
      <c r="A3859" s="1" t="s">
        <v>302</v>
      </c>
      <c r="B3859" s="1">
        <v>17.07</v>
      </c>
      <c r="C3859" s="1">
        <v>18.75</v>
      </c>
      <c r="N3859" s="1" t="s">
        <v>150</v>
      </c>
      <c r="Q3859" s="1">
        <v>0.44</v>
      </c>
      <c r="R3859" s="1">
        <v>11.9067997125</v>
      </c>
      <c r="S3859" s="1">
        <v>0.11339809250000001</v>
      </c>
    </row>
    <row r="3860" spans="1:19" s="1" customFormat="1" x14ac:dyDescent="0.25">
      <c r="A3860" s="1" t="s">
        <v>302</v>
      </c>
      <c r="B3860" s="1">
        <v>18.75</v>
      </c>
      <c r="C3860" s="1">
        <v>19.66</v>
      </c>
      <c r="N3860" s="1" t="s">
        <v>150</v>
      </c>
      <c r="Q3860" s="1">
        <v>2.34</v>
      </c>
      <c r="R3860" s="1">
        <v>82.780607525000008</v>
      </c>
      <c r="S3860" s="1">
        <v>5.6982541481250006</v>
      </c>
    </row>
    <row r="3861" spans="1:19" s="1" customFormat="1" x14ac:dyDescent="0.25">
      <c r="A3861" s="1" t="s">
        <v>302</v>
      </c>
      <c r="B3861" s="1">
        <v>19.66</v>
      </c>
      <c r="C3861" s="1">
        <v>22.71</v>
      </c>
      <c r="N3861" s="1" t="s">
        <v>150</v>
      </c>
      <c r="Q3861" s="1">
        <v>0.23</v>
      </c>
      <c r="R3861" s="1">
        <v>4.8194189312500004</v>
      </c>
      <c r="S3861" s="1">
        <v>2.8349523125000001E-2</v>
      </c>
    </row>
    <row r="3862" spans="1:19" s="1" customFormat="1" x14ac:dyDescent="0.25">
      <c r="A3862" s="1" t="s">
        <v>302</v>
      </c>
      <c r="B3862" s="1">
        <v>22.71</v>
      </c>
      <c r="C3862" s="1">
        <v>23.47</v>
      </c>
      <c r="N3862" s="1" t="s">
        <v>150</v>
      </c>
      <c r="Q3862" s="1">
        <v>0.23</v>
      </c>
      <c r="R3862" s="1">
        <v>4.8194189312500004</v>
      </c>
      <c r="S3862" s="1">
        <v>2.8349523125000001E-2</v>
      </c>
    </row>
    <row r="3863" spans="1:19" s="1" customFormat="1" x14ac:dyDescent="0.25">
      <c r="A3863" s="1" t="s">
        <v>302</v>
      </c>
      <c r="B3863" s="1">
        <v>23.47</v>
      </c>
      <c r="C3863" s="1">
        <v>26.52</v>
      </c>
      <c r="N3863" s="1" t="s">
        <v>150</v>
      </c>
      <c r="Q3863" s="1">
        <v>0.21</v>
      </c>
      <c r="R3863" s="1">
        <v>2.2679618500000003</v>
      </c>
      <c r="S3863" s="1">
        <v>2.8349523125000001E-2</v>
      </c>
    </row>
    <row r="3864" spans="1:19" s="1" customFormat="1" x14ac:dyDescent="0.25">
      <c r="A3864" s="1" t="s">
        <v>302</v>
      </c>
      <c r="B3864" s="1">
        <v>26.52</v>
      </c>
      <c r="C3864" s="1">
        <v>29.57</v>
      </c>
      <c r="N3864" s="1" t="s">
        <v>150</v>
      </c>
      <c r="Q3864" s="1">
        <v>0.15</v>
      </c>
      <c r="R3864" s="1">
        <v>1.7009713875000001</v>
      </c>
      <c r="S3864" s="1">
        <v>2.8349523125000001E-2</v>
      </c>
    </row>
    <row r="3865" spans="1:19" s="1" customFormat="1" x14ac:dyDescent="0.25">
      <c r="A3865" s="1" t="s">
        <v>302</v>
      </c>
      <c r="B3865" s="1">
        <v>29.57</v>
      </c>
      <c r="C3865" s="1">
        <v>32.61</v>
      </c>
      <c r="N3865" s="1" t="s">
        <v>150</v>
      </c>
      <c r="Q3865" s="1">
        <v>7.0000000000000007E-2</v>
      </c>
      <c r="R3865" s="1">
        <v>1.1339809250000001</v>
      </c>
      <c r="S3865" s="1">
        <v>2.8349523125000001E-2</v>
      </c>
    </row>
    <row r="3866" spans="1:19" s="1" customFormat="1" x14ac:dyDescent="0.25">
      <c r="A3866" s="1" t="s">
        <v>302</v>
      </c>
      <c r="B3866" s="1">
        <v>32.61</v>
      </c>
      <c r="C3866" s="1">
        <v>35.659999999999997</v>
      </c>
      <c r="N3866" s="1" t="s">
        <v>150</v>
      </c>
      <c r="Q3866" s="1">
        <v>0.03</v>
      </c>
      <c r="R3866" s="1">
        <v>0</v>
      </c>
      <c r="S3866" s="1">
        <v>8.5048569375000008E-2</v>
      </c>
    </row>
    <row r="3867" spans="1:19" s="1" customFormat="1" x14ac:dyDescent="0.25">
      <c r="A3867" s="1" t="s">
        <v>302</v>
      </c>
      <c r="B3867" s="1">
        <v>35.659999999999997</v>
      </c>
      <c r="C3867" s="1">
        <v>38.71</v>
      </c>
      <c r="N3867" s="1" t="s">
        <v>150</v>
      </c>
      <c r="Q3867" s="1">
        <v>0.03</v>
      </c>
      <c r="R3867" s="1">
        <v>0.28349523125000003</v>
      </c>
      <c r="S3867" s="1">
        <v>2.8349523125000001E-2</v>
      </c>
    </row>
    <row r="3868" spans="1:19" s="1" customFormat="1" x14ac:dyDescent="0.25">
      <c r="A3868" s="1" t="s">
        <v>302</v>
      </c>
      <c r="B3868" s="1">
        <v>38.71</v>
      </c>
      <c r="C3868" s="1">
        <v>41.76</v>
      </c>
      <c r="N3868" s="1" t="s">
        <v>150</v>
      </c>
      <c r="Q3868" s="1">
        <v>0.08</v>
      </c>
      <c r="R3868" s="1">
        <v>1.7009713875000001</v>
      </c>
      <c r="S3868" s="1">
        <v>2.8349523125000001E-2</v>
      </c>
    </row>
    <row r="3869" spans="1:19" s="1" customFormat="1" x14ac:dyDescent="0.25">
      <c r="A3869" s="1" t="s">
        <v>302</v>
      </c>
      <c r="B3869" s="1">
        <v>41.76</v>
      </c>
      <c r="C3869" s="1">
        <v>45.42</v>
      </c>
      <c r="N3869" s="1" t="s">
        <v>150</v>
      </c>
      <c r="Q3869" s="1">
        <v>0.03</v>
      </c>
      <c r="R3869" s="1">
        <v>0.28349523125000003</v>
      </c>
      <c r="S3869" s="1">
        <v>2.8349523125000001E-2</v>
      </c>
    </row>
    <row r="3870" spans="1:19" s="1" customFormat="1" x14ac:dyDescent="0.25">
      <c r="A3870" s="1" t="s">
        <v>303</v>
      </c>
      <c r="B3870" s="1">
        <v>1.52</v>
      </c>
      <c r="C3870" s="1">
        <v>3.05</v>
      </c>
      <c r="N3870" s="1" t="s">
        <v>150</v>
      </c>
      <c r="Q3870" s="1">
        <v>0.45</v>
      </c>
      <c r="R3870" s="1">
        <v>11.056314018750001</v>
      </c>
      <c r="S3870" s="1">
        <v>0.62368950874999995</v>
      </c>
    </row>
    <row r="3871" spans="1:19" s="1" customFormat="1" x14ac:dyDescent="0.25">
      <c r="A3871" s="1" t="s">
        <v>303</v>
      </c>
      <c r="B3871" s="1">
        <v>3.05</v>
      </c>
      <c r="C3871" s="1">
        <v>4.57</v>
      </c>
      <c r="N3871" s="1" t="s">
        <v>150</v>
      </c>
      <c r="Q3871" s="1">
        <v>0.31</v>
      </c>
      <c r="R3871" s="1">
        <v>13.607771100000001</v>
      </c>
      <c r="S3871" s="1">
        <v>8.5048569375000008E-2</v>
      </c>
    </row>
    <row r="3872" spans="1:19" s="1" customFormat="1" x14ac:dyDescent="0.25">
      <c r="A3872" s="1" t="s">
        <v>303</v>
      </c>
      <c r="B3872" s="1">
        <v>4.57</v>
      </c>
      <c r="C3872" s="1">
        <v>6.1</v>
      </c>
      <c r="N3872" s="1" t="s">
        <v>150</v>
      </c>
      <c r="Q3872" s="1">
        <v>0.15</v>
      </c>
      <c r="R3872" s="1">
        <v>2.5514570812500001</v>
      </c>
      <c r="S3872" s="1">
        <v>2.8349523125000001E-2</v>
      </c>
    </row>
    <row r="3873" spans="1:19" s="1" customFormat="1" x14ac:dyDescent="0.25">
      <c r="A3873" s="1" t="s">
        <v>303</v>
      </c>
      <c r="B3873" s="1">
        <v>6.1</v>
      </c>
      <c r="C3873" s="1">
        <v>7.62</v>
      </c>
      <c r="N3873" s="1" t="s">
        <v>150</v>
      </c>
      <c r="Q3873" s="1">
        <v>0.15</v>
      </c>
      <c r="R3873" s="1">
        <v>4.2524284687499998</v>
      </c>
      <c r="S3873" s="1">
        <v>5.6699046250000003E-2</v>
      </c>
    </row>
    <row r="3874" spans="1:19" s="1" customFormat="1" x14ac:dyDescent="0.25">
      <c r="A3874" s="1" t="s">
        <v>303</v>
      </c>
      <c r="B3874" s="1">
        <v>7.62</v>
      </c>
      <c r="C3874" s="1">
        <v>9.14</v>
      </c>
      <c r="N3874" s="1" t="s">
        <v>150</v>
      </c>
      <c r="Q3874" s="1">
        <v>0.36</v>
      </c>
      <c r="R3874" s="1">
        <v>7.3708760125000001</v>
      </c>
      <c r="S3874" s="1">
        <v>8.5048569375000008E-2</v>
      </c>
    </row>
    <row r="3875" spans="1:19" s="1" customFormat="1" x14ac:dyDescent="0.25">
      <c r="A3875" s="1" t="s">
        <v>303</v>
      </c>
      <c r="B3875" s="1">
        <v>9.14</v>
      </c>
      <c r="C3875" s="1">
        <v>10.67</v>
      </c>
      <c r="N3875" s="1" t="s">
        <v>150</v>
      </c>
      <c r="Q3875" s="1">
        <v>0.22</v>
      </c>
      <c r="R3875" s="1">
        <v>10.205828325000001</v>
      </c>
      <c r="S3875" s="1">
        <v>2.8349523125000001E-2</v>
      </c>
    </row>
    <row r="3876" spans="1:19" s="1" customFormat="1" x14ac:dyDescent="0.25">
      <c r="A3876" s="1" t="s">
        <v>303</v>
      </c>
      <c r="B3876" s="1">
        <v>10.67</v>
      </c>
      <c r="C3876" s="1">
        <v>12.19</v>
      </c>
      <c r="N3876" s="1" t="s">
        <v>150</v>
      </c>
      <c r="Q3876" s="1">
        <v>0.11</v>
      </c>
      <c r="R3876" s="1">
        <v>2.2679618500000003</v>
      </c>
      <c r="S3876" s="1">
        <v>2.8349523125000001E-2</v>
      </c>
    </row>
    <row r="3877" spans="1:19" s="1" customFormat="1" x14ac:dyDescent="0.25">
      <c r="A3877" s="1" t="s">
        <v>303</v>
      </c>
      <c r="B3877" s="1">
        <v>12.19</v>
      </c>
      <c r="C3877" s="1">
        <v>13.72</v>
      </c>
      <c r="N3877" s="1" t="s">
        <v>150</v>
      </c>
      <c r="Q3877" s="1">
        <v>0.09</v>
      </c>
      <c r="R3877" s="1">
        <v>2.2679618500000003</v>
      </c>
      <c r="S3877" s="1">
        <v>0.39689332375000003</v>
      </c>
    </row>
    <row r="3878" spans="1:19" s="1" customFormat="1" x14ac:dyDescent="0.25">
      <c r="A3878" s="1" t="s">
        <v>303</v>
      </c>
      <c r="B3878" s="1">
        <v>13.72</v>
      </c>
      <c r="C3878" s="1">
        <v>15.54</v>
      </c>
      <c r="N3878" s="1" t="s">
        <v>150</v>
      </c>
      <c r="Q3878" s="1">
        <v>0.05</v>
      </c>
      <c r="R3878" s="1">
        <v>1.9844666187500002</v>
      </c>
      <c r="S3878" s="1">
        <v>5.6699046250000003E-2</v>
      </c>
    </row>
    <row r="3879" spans="1:19" s="1" customFormat="1" x14ac:dyDescent="0.25">
      <c r="A3879" s="1" t="s">
        <v>303</v>
      </c>
      <c r="B3879" s="1">
        <v>15.54</v>
      </c>
      <c r="C3879" s="1">
        <v>18.59</v>
      </c>
      <c r="N3879" s="1" t="s">
        <v>150</v>
      </c>
      <c r="Q3879" s="1">
        <v>0.06</v>
      </c>
      <c r="R3879" s="1">
        <v>1.4174761562500002</v>
      </c>
      <c r="S3879" s="1">
        <v>2.8349523125000001E-2</v>
      </c>
    </row>
    <row r="3880" spans="1:19" s="1" customFormat="1" x14ac:dyDescent="0.25">
      <c r="A3880" s="1" t="s">
        <v>303</v>
      </c>
      <c r="B3880" s="1">
        <v>18.59</v>
      </c>
      <c r="C3880" s="1">
        <v>20.420000000000002</v>
      </c>
      <c r="N3880" s="1" t="s">
        <v>150</v>
      </c>
      <c r="Q3880" s="1">
        <v>0.09</v>
      </c>
      <c r="R3880" s="1">
        <v>0.85048569375000005</v>
      </c>
      <c r="S3880" s="1">
        <v>2.8349523125000001E-2</v>
      </c>
    </row>
    <row r="3881" spans="1:19" s="1" customFormat="1" x14ac:dyDescent="0.25">
      <c r="A3881" s="1" t="s">
        <v>303</v>
      </c>
      <c r="B3881" s="1">
        <v>20.420000000000002</v>
      </c>
      <c r="C3881" s="1">
        <v>21.95</v>
      </c>
      <c r="N3881" s="1" t="s">
        <v>150</v>
      </c>
      <c r="Q3881" s="1">
        <v>0.13</v>
      </c>
      <c r="R3881" s="1">
        <v>3.1184475437500003</v>
      </c>
      <c r="S3881" s="1">
        <v>5.6699046250000003E-2</v>
      </c>
    </row>
    <row r="3882" spans="1:19" s="1" customFormat="1" x14ac:dyDescent="0.25">
      <c r="A3882" s="1" t="s">
        <v>303</v>
      </c>
      <c r="B3882" s="1">
        <v>21.95</v>
      </c>
      <c r="C3882" s="1">
        <v>22.71</v>
      </c>
      <c r="N3882" s="1" t="s">
        <v>150</v>
      </c>
      <c r="Q3882" s="1">
        <v>0.09</v>
      </c>
      <c r="R3882" s="1">
        <v>3.1184475437500003</v>
      </c>
      <c r="S3882" s="1">
        <v>0.11339809250000001</v>
      </c>
    </row>
    <row r="3883" spans="1:19" s="1" customFormat="1" x14ac:dyDescent="0.25">
      <c r="A3883" s="1" t="s">
        <v>303</v>
      </c>
      <c r="B3883" s="1">
        <v>22.71</v>
      </c>
      <c r="C3883" s="1">
        <v>23.47</v>
      </c>
      <c r="N3883" s="1" t="s">
        <v>150</v>
      </c>
      <c r="Q3883" s="1">
        <v>0.09</v>
      </c>
      <c r="R3883" s="1">
        <v>3.1184475437500003</v>
      </c>
      <c r="S3883" s="1">
        <v>0.11339809250000001</v>
      </c>
    </row>
    <row r="3884" spans="1:19" s="1" customFormat="1" x14ac:dyDescent="0.25">
      <c r="A3884" s="1" t="s">
        <v>303</v>
      </c>
      <c r="B3884" s="1">
        <v>23.47</v>
      </c>
      <c r="C3884" s="1">
        <v>24.99</v>
      </c>
      <c r="N3884" s="1" t="s">
        <v>150</v>
      </c>
      <c r="Q3884" s="1">
        <v>0.03</v>
      </c>
      <c r="R3884" s="1">
        <v>0.85048569375000005</v>
      </c>
      <c r="S3884" s="1">
        <v>2.8349523125000001E-2</v>
      </c>
    </row>
    <row r="3885" spans="1:19" s="1" customFormat="1" x14ac:dyDescent="0.25">
      <c r="A3885" s="1" t="s">
        <v>303</v>
      </c>
      <c r="B3885" s="1">
        <v>24.99</v>
      </c>
      <c r="C3885" s="1">
        <v>26.37</v>
      </c>
      <c r="N3885" s="1" t="s">
        <v>150</v>
      </c>
      <c r="Q3885" s="1">
        <v>0.06</v>
      </c>
      <c r="R3885" s="1">
        <v>1.4174761562500002</v>
      </c>
      <c r="S3885" s="1">
        <v>2.8349523125000001E-2</v>
      </c>
    </row>
    <row r="3886" spans="1:19" s="1" customFormat="1" x14ac:dyDescent="0.25">
      <c r="A3886" s="1" t="s">
        <v>303</v>
      </c>
      <c r="B3886" s="1">
        <v>26.37</v>
      </c>
      <c r="C3886" s="1">
        <v>28.04</v>
      </c>
      <c r="N3886" s="1" t="s">
        <v>150</v>
      </c>
      <c r="Q3886" s="1">
        <v>0.09</v>
      </c>
      <c r="R3886" s="1">
        <v>2.2679618500000003</v>
      </c>
      <c r="S3886" s="1">
        <v>2.8349523125000001E-2</v>
      </c>
    </row>
    <row r="3887" spans="1:19" s="1" customFormat="1" x14ac:dyDescent="0.25">
      <c r="A3887" s="1" t="s">
        <v>303</v>
      </c>
      <c r="B3887" s="1">
        <v>28.04</v>
      </c>
      <c r="C3887" s="1">
        <v>29.87</v>
      </c>
      <c r="N3887" s="1" t="s">
        <v>150</v>
      </c>
      <c r="Q3887" s="1">
        <v>0.15</v>
      </c>
      <c r="R3887" s="1">
        <v>3.1184475437500003</v>
      </c>
      <c r="S3887" s="1">
        <v>2.8349523125000001E-2</v>
      </c>
    </row>
    <row r="3888" spans="1:19" s="1" customFormat="1" x14ac:dyDescent="0.25">
      <c r="A3888" s="1" t="s">
        <v>303</v>
      </c>
      <c r="B3888" s="1">
        <v>29.87</v>
      </c>
      <c r="C3888" s="1">
        <v>32.46</v>
      </c>
      <c r="N3888" s="1" t="s">
        <v>55</v>
      </c>
      <c r="Q3888" s="1">
        <v>7.0000000000000007E-2</v>
      </c>
      <c r="R3888" s="1">
        <v>1.7009713875000001</v>
      </c>
      <c r="S3888" s="1">
        <v>2.8349523125000001E-2</v>
      </c>
    </row>
    <row r="3889" spans="1:19" s="1" customFormat="1" x14ac:dyDescent="0.25">
      <c r="A3889" s="1" t="s">
        <v>303</v>
      </c>
      <c r="B3889" s="1">
        <v>32.46</v>
      </c>
      <c r="C3889" s="1">
        <v>35.659999999999997</v>
      </c>
      <c r="N3889" s="1" t="s">
        <v>55</v>
      </c>
      <c r="Q3889" s="1">
        <v>0.06</v>
      </c>
      <c r="R3889" s="1">
        <v>0.85048569375000005</v>
      </c>
      <c r="S3889" s="1">
        <v>2.8349523125000001E-2</v>
      </c>
    </row>
    <row r="3890" spans="1:19" s="1" customFormat="1" x14ac:dyDescent="0.25">
      <c r="A3890" s="1" t="s">
        <v>303</v>
      </c>
      <c r="B3890" s="1">
        <v>35.659999999999997</v>
      </c>
      <c r="C3890" s="1">
        <v>38.71</v>
      </c>
      <c r="N3890" s="1" t="s">
        <v>55</v>
      </c>
      <c r="Q3890" s="1">
        <v>0.05</v>
      </c>
      <c r="R3890" s="1">
        <v>1.4174761562500002</v>
      </c>
      <c r="S3890" s="1">
        <v>2.8349523125000001E-2</v>
      </c>
    </row>
    <row r="3891" spans="1:19" s="1" customFormat="1" x14ac:dyDescent="0.25">
      <c r="A3891" s="1" t="s">
        <v>303</v>
      </c>
      <c r="B3891" s="1">
        <v>38.71</v>
      </c>
      <c r="C3891" s="1">
        <v>41.76</v>
      </c>
      <c r="N3891" s="1" t="s">
        <v>55</v>
      </c>
      <c r="Q3891" s="1">
        <v>0.06</v>
      </c>
      <c r="R3891" s="1">
        <v>1.1339809250000001</v>
      </c>
      <c r="S3891" s="1">
        <v>2.8349523125000001E-2</v>
      </c>
    </row>
    <row r="3892" spans="1:19" s="1" customFormat="1" x14ac:dyDescent="0.25">
      <c r="A3892" s="1" t="s">
        <v>303</v>
      </c>
      <c r="B3892" s="1">
        <v>41.76</v>
      </c>
      <c r="C3892" s="1">
        <v>45.42</v>
      </c>
      <c r="N3892" s="1" t="s">
        <v>55</v>
      </c>
      <c r="Q3892" s="1">
        <v>0.1</v>
      </c>
      <c r="R3892" s="1">
        <v>3.1184475437500003</v>
      </c>
      <c r="S3892" s="1">
        <v>2.8349523125000001E-2</v>
      </c>
    </row>
    <row r="3893" spans="1:19" s="1" customFormat="1" x14ac:dyDescent="0.25">
      <c r="A3893" s="1" t="s">
        <v>304</v>
      </c>
      <c r="B3893" s="1">
        <v>1.83</v>
      </c>
      <c r="C3893" s="1">
        <v>4.88</v>
      </c>
      <c r="N3893" s="1" t="s">
        <v>150</v>
      </c>
      <c r="Q3893" s="1">
        <v>0.36</v>
      </c>
      <c r="R3893" s="1">
        <v>22.396123268750003</v>
      </c>
      <c r="S3893" s="1">
        <v>8.5048569375000008E-2</v>
      </c>
    </row>
    <row r="3894" spans="1:19" s="1" customFormat="1" x14ac:dyDescent="0.25">
      <c r="A3894" s="1" t="s">
        <v>304</v>
      </c>
      <c r="B3894" s="1">
        <v>4.88</v>
      </c>
      <c r="C3894" s="1">
        <v>7.92</v>
      </c>
      <c r="N3894" s="1" t="s">
        <v>150</v>
      </c>
      <c r="Q3894" s="1">
        <v>0.19</v>
      </c>
      <c r="R3894" s="1">
        <v>5.1029141625000003</v>
      </c>
      <c r="S3894" s="1">
        <v>5.6699046250000003E-2</v>
      </c>
    </row>
    <row r="3895" spans="1:19" s="1" customFormat="1" x14ac:dyDescent="0.25">
      <c r="A3895" s="1" t="s">
        <v>304</v>
      </c>
      <c r="B3895" s="1">
        <v>7.92</v>
      </c>
      <c r="C3895" s="1">
        <v>10.97</v>
      </c>
      <c r="N3895" s="1" t="s">
        <v>150</v>
      </c>
      <c r="Q3895" s="1">
        <v>0.28999999999999998</v>
      </c>
      <c r="R3895" s="1">
        <v>12.473790175000001</v>
      </c>
      <c r="S3895" s="1">
        <v>8.5048569375000008E-2</v>
      </c>
    </row>
    <row r="3896" spans="1:19" s="1" customFormat="1" x14ac:dyDescent="0.25">
      <c r="A3896" s="1" t="s">
        <v>304</v>
      </c>
      <c r="B3896" s="1">
        <v>10.97</v>
      </c>
      <c r="C3896" s="1">
        <v>12.5</v>
      </c>
      <c r="N3896" s="1" t="s">
        <v>150</v>
      </c>
      <c r="Q3896" s="1">
        <v>0.26</v>
      </c>
      <c r="R3896" s="1">
        <v>9.0718474000000011</v>
      </c>
      <c r="S3896" s="1">
        <v>5.6699046250000003E-2</v>
      </c>
    </row>
    <row r="3897" spans="1:19" s="1" customFormat="1" x14ac:dyDescent="0.25">
      <c r="A3897" s="1" t="s">
        <v>304</v>
      </c>
      <c r="B3897" s="1">
        <v>12.5</v>
      </c>
      <c r="C3897" s="1">
        <v>14.94</v>
      </c>
      <c r="N3897" s="1" t="s">
        <v>150</v>
      </c>
      <c r="Q3897" s="1">
        <v>0.2</v>
      </c>
      <c r="R3897" s="1">
        <v>3.6854380062500001</v>
      </c>
      <c r="S3897" s="1">
        <v>2.8349523125000001E-2</v>
      </c>
    </row>
    <row r="3898" spans="1:19" s="1" customFormat="1" x14ac:dyDescent="0.25">
      <c r="A3898" s="1" t="s">
        <v>304</v>
      </c>
      <c r="B3898" s="1">
        <v>14.94</v>
      </c>
      <c r="C3898" s="1">
        <v>16.920000000000002</v>
      </c>
      <c r="N3898" s="1" t="s">
        <v>150</v>
      </c>
      <c r="Q3898" s="1">
        <v>0.04</v>
      </c>
      <c r="R3898" s="1">
        <v>1.1339809250000001</v>
      </c>
      <c r="S3898" s="1">
        <v>2.8349523125000001E-2</v>
      </c>
    </row>
    <row r="3899" spans="1:19" s="1" customFormat="1" x14ac:dyDescent="0.25">
      <c r="A3899" s="1" t="s">
        <v>304</v>
      </c>
      <c r="B3899" s="1">
        <v>16.920000000000002</v>
      </c>
      <c r="C3899" s="1">
        <v>20.12</v>
      </c>
      <c r="N3899" s="1" t="s">
        <v>150</v>
      </c>
      <c r="Q3899" s="1">
        <v>0.34</v>
      </c>
      <c r="R3899" s="1">
        <v>10.48932355625</v>
      </c>
      <c r="S3899" s="1">
        <v>2.8349523125000001E-2</v>
      </c>
    </row>
    <row r="3900" spans="1:19" s="1" customFormat="1" x14ac:dyDescent="0.25">
      <c r="A3900" s="1" t="s">
        <v>304</v>
      </c>
      <c r="B3900" s="1">
        <v>20.12</v>
      </c>
      <c r="C3900" s="1">
        <v>21.64</v>
      </c>
      <c r="N3900" s="1" t="s">
        <v>150</v>
      </c>
      <c r="Q3900" s="1">
        <v>0.22</v>
      </c>
      <c r="R3900" s="1">
        <v>2.8349523125000005</v>
      </c>
      <c r="S3900" s="1">
        <v>2.8349523125000001E-2</v>
      </c>
    </row>
    <row r="3901" spans="1:19" s="1" customFormat="1" x14ac:dyDescent="0.25">
      <c r="A3901" s="1" t="s">
        <v>304</v>
      </c>
      <c r="B3901" s="1">
        <v>21.64</v>
      </c>
      <c r="C3901" s="1">
        <v>23.47</v>
      </c>
      <c r="N3901" s="1" t="s">
        <v>150</v>
      </c>
      <c r="Q3901" s="1">
        <v>0.11</v>
      </c>
      <c r="R3901" s="1">
        <v>1.9844666187500002</v>
      </c>
      <c r="S3901" s="1">
        <v>2.8349523125000001E-2</v>
      </c>
    </row>
    <row r="3902" spans="1:19" s="1" customFormat="1" x14ac:dyDescent="0.25">
      <c r="A3902" s="1" t="s">
        <v>304</v>
      </c>
      <c r="B3902" s="1">
        <v>23.47</v>
      </c>
      <c r="C3902" s="1">
        <v>24.99</v>
      </c>
      <c r="N3902" s="1" t="s">
        <v>150</v>
      </c>
      <c r="Q3902" s="1">
        <v>0.09</v>
      </c>
      <c r="R3902" s="1">
        <v>2.5514570812500001</v>
      </c>
      <c r="S3902" s="1">
        <v>2.8349523125000001E-2</v>
      </c>
    </row>
    <row r="3903" spans="1:19" s="1" customFormat="1" x14ac:dyDescent="0.25">
      <c r="A3903" s="1" t="s">
        <v>304</v>
      </c>
      <c r="B3903" s="1">
        <v>24.99</v>
      </c>
      <c r="C3903" s="1">
        <v>26.52</v>
      </c>
      <c r="N3903" s="1" t="s">
        <v>150</v>
      </c>
      <c r="Q3903" s="1">
        <v>0.08</v>
      </c>
      <c r="R3903" s="1">
        <v>4.5359237000000006</v>
      </c>
      <c r="S3903" s="1">
        <v>2.8349523125000001E-2</v>
      </c>
    </row>
    <row r="3904" spans="1:19" s="1" customFormat="1" x14ac:dyDescent="0.25">
      <c r="A3904" s="1" t="s">
        <v>304</v>
      </c>
      <c r="B3904" s="1">
        <v>26.52</v>
      </c>
      <c r="C3904" s="1">
        <v>27.43</v>
      </c>
      <c r="N3904" s="1" t="s">
        <v>150</v>
      </c>
      <c r="Q3904" s="1">
        <v>0.03</v>
      </c>
      <c r="R3904" s="1">
        <v>0.56699046250000007</v>
      </c>
      <c r="S3904" s="1">
        <v>2.8349523125000001E-2</v>
      </c>
    </row>
    <row r="3905" spans="1:19" s="1" customFormat="1" x14ac:dyDescent="0.25">
      <c r="A3905" s="1" t="s">
        <v>304</v>
      </c>
      <c r="B3905" s="1">
        <v>27.43</v>
      </c>
      <c r="C3905" s="1">
        <v>30.48</v>
      </c>
      <c r="N3905" s="1" t="s">
        <v>150</v>
      </c>
      <c r="Q3905" s="1">
        <v>0.11</v>
      </c>
      <c r="R3905" s="1">
        <v>1.7009713875000001</v>
      </c>
      <c r="S3905" s="1">
        <v>2.8349523125000001E-2</v>
      </c>
    </row>
    <row r="3906" spans="1:19" s="1" customFormat="1" x14ac:dyDescent="0.25">
      <c r="A3906" s="1" t="s">
        <v>304</v>
      </c>
      <c r="B3906" s="1">
        <v>30.48</v>
      </c>
      <c r="C3906" s="1">
        <v>33.53</v>
      </c>
      <c r="N3906" s="1" t="s">
        <v>150</v>
      </c>
      <c r="Q3906" s="1">
        <v>0.08</v>
      </c>
      <c r="R3906" s="1">
        <v>1.1339809250000001</v>
      </c>
      <c r="S3906" s="1">
        <v>2.8349523125000001E-2</v>
      </c>
    </row>
    <row r="3907" spans="1:19" s="1" customFormat="1" x14ac:dyDescent="0.25">
      <c r="A3907" s="1" t="s">
        <v>304</v>
      </c>
      <c r="B3907" s="1">
        <v>33.53</v>
      </c>
      <c r="C3907" s="1">
        <v>34.75</v>
      </c>
      <c r="N3907" s="1" t="s">
        <v>150</v>
      </c>
      <c r="Q3907" s="1">
        <v>0.04</v>
      </c>
      <c r="R3907" s="1">
        <v>0.56699046250000007</v>
      </c>
      <c r="S3907" s="1">
        <v>2.8349523125000001E-2</v>
      </c>
    </row>
    <row r="3908" spans="1:19" s="1" customFormat="1" x14ac:dyDescent="0.25">
      <c r="A3908" s="1" t="s">
        <v>304</v>
      </c>
      <c r="B3908" s="1">
        <v>34.75</v>
      </c>
      <c r="C3908" s="1">
        <v>35.36</v>
      </c>
      <c r="N3908" s="1" t="s">
        <v>150</v>
      </c>
      <c r="Q3908" s="1">
        <v>0.2</v>
      </c>
      <c r="R3908" s="1">
        <v>1.7009713875000001</v>
      </c>
      <c r="S3908" s="1">
        <v>2.8349523125000001E-2</v>
      </c>
    </row>
    <row r="3909" spans="1:19" s="1" customFormat="1" x14ac:dyDescent="0.25">
      <c r="A3909" s="1" t="s">
        <v>304</v>
      </c>
      <c r="B3909" s="1">
        <v>35.36</v>
      </c>
      <c r="C3909" s="1">
        <v>36.880000000000003</v>
      </c>
      <c r="N3909" s="1" t="s">
        <v>150</v>
      </c>
      <c r="Q3909" s="1">
        <v>0.18</v>
      </c>
      <c r="R3909" s="1">
        <v>2.5514570812500001</v>
      </c>
      <c r="S3909" s="1">
        <v>2.8349523125000001E-2</v>
      </c>
    </row>
    <row r="3910" spans="1:19" s="1" customFormat="1" x14ac:dyDescent="0.25">
      <c r="A3910" s="1" t="s">
        <v>304</v>
      </c>
      <c r="B3910" s="1">
        <v>36.880000000000003</v>
      </c>
      <c r="C3910" s="1">
        <v>38.4</v>
      </c>
      <c r="N3910" s="1" t="s">
        <v>55</v>
      </c>
      <c r="Q3910" s="1">
        <v>0.19</v>
      </c>
      <c r="R3910" s="1">
        <v>1.4174761562500002</v>
      </c>
      <c r="S3910" s="1">
        <v>2.8349523125000001E-2</v>
      </c>
    </row>
    <row r="3911" spans="1:19" s="1" customFormat="1" x14ac:dyDescent="0.25">
      <c r="A3911" s="1" t="s">
        <v>304</v>
      </c>
      <c r="B3911" s="1">
        <v>38.4</v>
      </c>
      <c r="C3911" s="1">
        <v>41.45</v>
      </c>
      <c r="N3911" s="1" t="s">
        <v>55</v>
      </c>
      <c r="Q3911" s="1">
        <v>0.01</v>
      </c>
      <c r="R3911" s="1">
        <v>0.28349523125000003</v>
      </c>
      <c r="S3911" s="1">
        <v>2.8349523125000001E-2</v>
      </c>
    </row>
    <row r="3912" spans="1:19" s="1" customFormat="1" x14ac:dyDescent="0.25">
      <c r="A3912" s="1" t="s">
        <v>304</v>
      </c>
      <c r="B3912" s="1">
        <v>41.45</v>
      </c>
      <c r="C3912" s="1">
        <v>44.5</v>
      </c>
      <c r="N3912" s="1" t="s">
        <v>55</v>
      </c>
      <c r="Q3912" s="1">
        <v>0.01</v>
      </c>
      <c r="R3912" s="1">
        <v>0.28349523125000003</v>
      </c>
      <c r="S3912" s="1">
        <v>2.8349523125000001E-2</v>
      </c>
    </row>
    <row r="3913" spans="1:19" s="1" customFormat="1" x14ac:dyDescent="0.25">
      <c r="A3913" s="1" t="s">
        <v>304</v>
      </c>
      <c r="B3913" s="1">
        <v>44.5</v>
      </c>
      <c r="C3913" s="1">
        <v>46.33</v>
      </c>
      <c r="N3913" s="1" t="s">
        <v>55</v>
      </c>
      <c r="Q3913" s="1">
        <v>0.01</v>
      </c>
      <c r="R3913" s="1">
        <v>0.28349523125000003</v>
      </c>
      <c r="S3913" s="1">
        <v>2.8349523125000001E-2</v>
      </c>
    </row>
    <row r="3914" spans="1:19" s="1" customFormat="1" x14ac:dyDescent="0.25">
      <c r="A3914" s="1" t="s">
        <v>305</v>
      </c>
      <c r="B3914" s="1">
        <v>9.14</v>
      </c>
      <c r="C3914" s="1">
        <v>10.67</v>
      </c>
      <c r="N3914" s="1" t="s">
        <v>55</v>
      </c>
      <c r="Q3914" s="1">
        <v>0.02</v>
      </c>
      <c r="R3914" s="1">
        <v>0</v>
      </c>
      <c r="S3914" s="1">
        <v>2.8349523125000001E-2</v>
      </c>
    </row>
    <row r="3915" spans="1:19" s="1" customFormat="1" x14ac:dyDescent="0.25">
      <c r="A3915" s="1" t="s">
        <v>305</v>
      </c>
      <c r="B3915" s="1">
        <v>10.67</v>
      </c>
      <c r="C3915" s="1">
        <v>12.19</v>
      </c>
      <c r="N3915" s="1" t="s">
        <v>55</v>
      </c>
      <c r="Q3915" s="1">
        <v>0.02</v>
      </c>
      <c r="R3915" s="1">
        <v>0</v>
      </c>
      <c r="S3915" s="1">
        <v>2.8349523125000001E-2</v>
      </c>
    </row>
    <row r="3916" spans="1:19" s="1" customFormat="1" x14ac:dyDescent="0.25">
      <c r="A3916" s="1" t="s">
        <v>305</v>
      </c>
      <c r="B3916" s="1">
        <v>12.19</v>
      </c>
      <c r="C3916" s="1">
        <v>13.72</v>
      </c>
      <c r="N3916" s="1" t="s">
        <v>55</v>
      </c>
      <c r="Q3916" s="1">
        <v>0.03</v>
      </c>
      <c r="R3916" s="1">
        <v>0.28349523125000003</v>
      </c>
      <c r="S3916" s="1">
        <v>2.8349523125000001E-2</v>
      </c>
    </row>
    <row r="3917" spans="1:19" s="1" customFormat="1" x14ac:dyDescent="0.25">
      <c r="A3917" s="1" t="s">
        <v>305</v>
      </c>
      <c r="B3917" s="1">
        <v>13.72</v>
      </c>
      <c r="C3917" s="1">
        <v>15.24</v>
      </c>
      <c r="N3917" s="1" t="s">
        <v>55</v>
      </c>
      <c r="Q3917" s="1">
        <v>0.01</v>
      </c>
      <c r="R3917" s="1">
        <v>0</v>
      </c>
      <c r="S3917" s="1">
        <v>0</v>
      </c>
    </row>
    <row r="3918" spans="1:19" s="1" customFormat="1" x14ac:dyDescent="0.25">
      <c r="A3918" s="1" t="s">
        <v>305</v>
      </c>
      <c r="B3918" s="1">
        <v>15.24</v>
      </c>
      <c r="C3918" s="1">
        <v>16.760000000000002</v>
      </c>
      <c r="N3918" s="1" t="s">
        <v>55</v>
      </c>
      <c r="Q3918" s="1">
        <v>0.02</v>
      </c>
      <c r="R3918" s="1">
        <v>0.28349523125000003</v>
      </c>
      <c r="S3918" s="1">
        <v>2.8349523125000001E-2</v>
      </c>
    </row>
    <row r="3919" spans="1:19" s="1" customFormat="1" x14ac:dyDescent="0.25">
      <c r="A3919" s="1" t="s">
        <v>305</v>
      </c>
      <c r="B3919" s="1">
        <v>16.760000000000002</v>
      </c>
      <c r="C3919" s="1">
        <v>18.29</v>
      </c>
      <c r="N3919" s="1" t="s">
        <v>55</v>
      </c>
      <c r="Q3919" s="1">
        <v>0.02</v>
      </c>
      <c r="R3919" s="1">
        <v>0.28349523125000003</v>
      </c>
      <c r="S3919" s="1">
        <v>2.8349523125000001E-2</v>
      </c>
    </row>
    <row r="3920" spans="1:19" s="1" customFormat="1" x14ac:dyDescent="0.25">
      <c r="A3920" s="1" t="s">
        <v>305</v>
      </c>
      <c r="B3920" s="1">
        <v>18.29</v>
      </c>
      <c r="C3920" s="1">
        <v>19.809999999999999</v>
      </c>
      <c r="N3920" s="1" t="s">
        <v>55</v>
      </c>
      <c r="Q3920" s="1">
        <v>0.02</v>
      </c>
      <c r="R3920" s="1">
        <v>0.28349523125000003</v>
      </c>
      <c r="S3920" s="1">
        <v>2.8349523125000001E-2</v>
      </c>
    </row>
    <row r="3921" spans="1:19" s="1" customFormat="1" x14ac:dyDescent="0.25">
      <c r="A3921" s="1" t="s">
        <v>305</v>
      </c>
      <c r="B3921" s="1">
        <v>19.809999999999999</v>
      </c>
      <c r="C3921" s="1">
        <v>21.34</v>
      </c>
      <c r="N3921" s="1" t="s">
        <v>55</v>
      </c>
      <c r="Q3921" s="1">
        <v>0.04</v>
      </c>
      <c r="R3921" s="1">
        <v>0.85048569375000005</v>
      </c>
      <c r="S3921" s="1">
        <v>2.8349523125000001E-2</v>
      </c>
    </row>
    <row r="3922" spans="1:19" s="1" customFormat="1" x14ac:dyDescent="0.25">
      <c r="A3922" s="1" t="s">
        <v>305</v>
      </c>
      <c r="B3922" s="1">
        <v>21.34</v>
      </c>
      <c r="C3922" s="1">
        <v>22.86</v>
      </c>
      <c r="N3922" s="1" t="s">
        <v>55</v>
      </c>
      <c r="Q3922" s="1">
        <v>0.04</v>
      </c>
      <c r="R3922" s="1">
        <v>0.28349523125000003</v>
      </c>
      <c r="S3922" s="1">
        <v>2.8349523125000001E-2</v>
      </c>
    </row>
    <row r="3923" spans="1:19" s="1" customFormat="1" x14ac:dyDescent="0.25">
      <c r="A3923" s="1" t="s">
        <v>305</v>
      </c>
      <c r="B3923" s="1">
        <v>22.86</v>
      </c>
      <c r="C3923" s="1">
        <v>24.38</v>
      </c>
      <c r="N3923" s="1" t="s">
        <v>55</v>
      </c>
      <c r="Q3923" s="1">
        <v>0.04</v>
      </c>
      <c r="R3923" s="1">
        <v>0.28349523125000003</v>
      </c>
      <c r="S3923" s="1">
        <v>2.8349523125000001E-2</v>
      </c>
    </row>
    <row r="3924" spans="1:19" s="1" customFormat="1" x14ac:dyDescent="0.25">
      <c r="A3924" s="1" t="s">
        <v>305</v>
      </c>
      <c r="B3924" s="1">
        <v>24.38</v>
      </c>
      <c r="C3924" s="1">
        <v>25.91</v>
      </c>
      <c r="N3924" s="1" t="s">
        <v>55</v>
      </c>
      <c r="Q3924" s="1">
        <v>0.04</v>
      </c>
      <c r="R3924" s="1">
        <v>0.28349523125000003</v>
      </c>
      <c r="S3924" s="1">
        <v>2.8349523125000001E-2</v>
      </c>
    </row>
    <row r="3925" spans="1:19" s="1" customFormat="1" x14ac:dyDescent="0.25">
      <c r="A3925" s="1" t="s">
        <v>306</v>
      </c>
      <c r="B3925" s="1">
        <v>0</v>
      </c>
      <c r="C3925" s="1">
        <v>7.62</v>
      </c>
      <c r="N3925" s="1" t="s">
        <v>55</v>
      </c>
      <c r="Q3925" s="1">
        <v>-1</v>
      </c>
      <c r="R3925" s="1">
        <v>-28.349523125000001</v>
      </c>
      <c r="S3925" s="1">
        <v>-28.349523125000001</v>
      </c>
    </row>
    <row r="3926" spans="1:19" s="1" customFormat="1" x14ac:dyDescent="0.25">
      <c r="A3926" s="1" t="s">
        <v>306</v>
      </c>
      <c r="B3926" s="1">
        <v>7.62</v>
      </c>
      <c r="C3926" s="1">
        <v>9.14</v>
      </c>
      <c r="N3926" s="1" t="s">
        <v>55</v>
      </c>
      <c r="Q3926" s="1">
        <v>0.03</v>
      </c>
      <c r="R3926" s="1">
        <v>0.56699046250000007</v>
      </c>
      <c r="S3926" s="1">
        <v>2.8349523125000001E-2</v>
      </c>
    </row>
    <row r="3927" spans="1:19" s="1" customFormat="1" x14ac:dyDescent="0.25">
      <c r="A3927" s="1" t="s">
        <v>306</v>
      </c>
      <c r="B3927" s="1">
        <v>9.14</v>
      </c>
      <c r="C3927" s="1">
        <v>10.67</v>
      </c>
      <c r="N3927" s="1" t="s">
        <v>55</v>
      </c>
      <c r="Q3927" s="1">
        <v>0.08</v>
      </c>
      <c r="R3927" s="1">
        <v>1.4174761562500002</v>
      </c>
      <c r="S3927" s="1">
        <v>8.5048569375000008E-2</v>
      </c>
    </row>
    <row r="3928" spans="1:19" s="1" customFormat="1" x14ac:dyDescent="0.25">
      <c r="A3928" s="1" t="s">
        <v>306</v>
      </c>
      <c r="B3928" s="1">
        <v>10.67</v>
      </c>
      <c r="C3928" s="1">
        <v>12.19</v>
      </c>
      <c r="N3928" s="1" t="s">
        <v>55</v>
      </c>
      <c r="Q3928" s="1">
        <v>0.06</v>
      </c>
      <c r="R3928" s="1">
        <v>0.85048569375000005</v>
      </c>
      <c r="S3928" s="1">
        <v>5.6699046250000003E-2</v>
      </c>
    </row>
    <row r="3929" spans="1:19" s="1" customFormat="1" x14ac:dyDescent="0.25">
      <c r="A3929" s="1" t="s">
        <v>306</v>
      </c>
      <c r="B3929" s="1">
        <v>12.19</v>
      </c>
      <c r="C3929" s="1">
        <v>13.72</v>
      </c>
      <c r="N3929" s="1" t="s">
        <v>55</v>
      </c>
      <c r="Q3929" s="1">
        <v>0.2</v>
      </c>
      <c r="R3929" s="1">
        <v>4.2524284687499998</v>
      </c>
      <c r="S3929" s="1">
        <v>5.6699046250000003E-2</v>
      </c>
    </row>
    <row r="3930" spans="1:19" s="1" customFormat="1" x14ac:dyDescent="0.25">
      <c r="A3930" s="1" t="s">
        <v>306</v>
      </c>
      <c r="B3930" s="1">
        <v>13.72</v>
      </c>
      <c r="C3930" s="1">
        <v>15.24</v>
      </c>
      <c r="N3930" s="1" t="s">
        <v>153</v>
      </c>
      <c r="Q3930" s="1">
        <v>1.71</v>
      </c>
      <c r="R3930" s="1">
        <v>36.003894368750004</v>
      </c>
      <c r="S3930" s="1">
        <v>0.53864093937500002</v>
      </c>
    </row>
    <row r="3931" spans="1:19" s="1" customFormat="1" x14ac:dyDescent="0.25">
      <c r="A3931" s="1" t="s">
        <v>306</v>
      </c>
      <c r="B3931" s="1">
        <v>15.24</v>
      </c>
      <c r="C3931" s="1">
        <v>16.760000000000002</v>
      </c>
      <c r="N3931" s="1" t="s">
        <v>153</v>
      </c>
      <c r="Q3931" s="1">
        <v>1.76</v>
      </c>
      <c r="R3931" s="1">
        <v>36.003894368750004</v>
      </c>
      <c r="S3931" s="1">
        <v>0.25514570812499998</v>
      </c>
    </row>
    <row r="3932" spans="1:19" s="1" customFormat="1" x14ac:dyDescent="0.25">
      <c r="A3932" s="1" t="s">
        <v>306</v>
      </c>
      <c r="B3932" s="1">
        <v>16.760000000000002</v>
      </c>
      <c r="C3932" s="1">
        <v>18.29</v>
      </c>
      <c r="N3932" s="1" t="s">
        <v>153</v>
      </c>
      <c r="Q3932" s="1">
        <v>1.89</v>
      </c>
      <c r="R3932" s="1">
        <v>40.823313300000002</v>
      </c>
      <c r="S3932" s="1">
        <v>0.28349523125000003</v>
      </c>
    </row>
    <row r="3933" spans="1:19" s="1" customFormat="1" x14ac:dyDescent="0.25">
      <c r="A3933" s="1" t="s">
        <v>306</v>
      </c>
      <c r="B3933" s="1">
        <v>18.29</v>
      </c>
      <c r="C3933" s="1">
        <v>19.809999999999999</v>
      </c>
      <c r="N3933" s="1" t="s">
        <v>153</v>
      </c>
      <c r="Q3933" s="1">
        <v>1.0900000000000001</v>
      </c>
      <c r="R3933" s="1">
        <v>22.396123268750003</v>
      </c>
      <c r="S3933" s="1">
        <v>0.11339809250000001</v>
      </c>
    </row>
    <row r="3934" spans="1:19" s="1" customFormat="1" x14ac:dyDescent="0.25">
      <c r="A3934" s="1" t="s">
        <v>306</v>
      </c>
      <c r="B3934" s="1">
        <v>19.809999999999999</v>
      </c>
      <c r="C3934" s="1">
        <v>21.34</v>
      </c>
      <c r="N3934" s="1" t="s">
        <v>153</v>
      </c>
      <c r="Q3934" s="1">
        <v>3.11</v>
      </c>
      <c r="R3934" s="1">
        <v>69.456331656250001</v>
      </c>
      <c r="S3934" s="1">
        <v>0.48194189312500008</v>
      </c>
    </row>
    <row r="3935" spans="1:19" s="1" customFormat="1" x14ac:dyDescent="0.25">
      <c r="A3935" s="1" t="s">
        <v>306</v>
      </c>
      <c r="B3935" s="1">
        <v>21.34</v>
      </c>
      <c r="C3935" s="1">
        <v>22.86</v>
      </c>
      <c r="N3935" s="1" t="s">
        <v>153</v>
      </c>
      <c r="Q3935" s="1">
        <v>0.78</v>
      </c>
      <c r="R3935" s="1">
        <v>14.741752025</v>
      </c>
      <c r="S3935" s="1">
        <v>5.6699046250000003E-2</v>
      </c>
    </row>
    <row r="3936" spans="1:19" s="1" customFormat="1" x14ac:dyDescent="0.25">
      <c r="A3936" s="1" t="s">
        <v>306</v>
      </c>
      <c r="B3936" s="1">
        <v>22.86</v>
      </c>
      <c r="C3936" s="1">
        <v>24.38</v>
      </c>
      <c r="N3936" s="1" t="s">
        <v>153</v>
      </c>
      <c r="Q3936" s="1">
        <v>1.65</v>
      </c>
      <c r="R3936" s="1">
        <v>24.09709465625</v>
      </c>
      <c r="S3936" s="1">
        <v>0.34019427750000003</v>
      </c>
    </row>
    <row r="3937" spans="1:19" s="1" customFormat="1" x14ac:dyDescent="0.25">
      <c r="A3937" s="1" t="s">
        <v>306</v>
      </c>
      <c r="B3937" s="1">
        <v>24.38</v>
      </c>
      <c r="C3937" s="1">
        <v>25.91</v>
      </c>
      <c r="N3937" s="1" t="s">
        <v>153</v>
      </c>
      <c r="Q3937" s="1">
        <v>1.29</v>
      </c>
      <c r="R3937" s="1">
        <v>11.339809250000002</v>
      </c>
      <c r="S3937" s="1">
        <v>0.31184475437499998</v>
      </c>
    </row>
    <row r="3938" spans="1:19" s="1" customFormat="1" x14ac:dyDescent="0.25">
      <c r="A3938" s="1" t="s">
        <v>306</v>
      </c>
      <c r="B3938" s="1">
        <v>25.91</v>
      </c>
      <c r="C3938" s="1">
        <v>27.43</v>
      </c>
      <c r="N3938" s="1" t="s">
        <v>153</v>
      </c>
      <c r="Q3938" s="1">
        <v>1.35</v>
      </c>
      <c r="R3938" s="1">
        <v>18.994180493750001</v>
      </c>
      <c r="S3938" s="1">
        <v>0.22679618500000001</v>
      </c>
    </row>
    <row r="3939" spans="1:19" s="1" customFormat="1" x14ac:dyDescent="0.25">
      <c r="A3939" s="1" t="s">
        <v>306</v>
      </c>
      <c r="B3939" s="1">
        <v>27.43</v>
      </c>
      <c r="C3939" s="1">
        <v>28.96</v>
      </c>
      <c r="N3939" s="1" t="s">
        <v>150</v>
      </c>
      <c r="Q3939" s="1">
        <v>0.28000000000000003</v>
      </c>
      <c r="R3939" s="1">
        <v>4.8194189312500004</v>
      </c>
      <c r="S3939" s="1">
        <v>2.8349523125000001E-2</v>
      </c>
    </row>
    <row r="3940" spans="1:19" s="1" customFormat="1" x14ac:dyDescent="0.25">
      <c r="A3940" s="1" t="s">
        <v>306</v>
      </c>
      <c r="B3940" s="1">
        <v>28.96</v>
      </c>
      <c r="C3940" s="1">
        <v>30.48</v>
      </c>
      <c r="N3940" s="1" t="s">
        <v>150</v>
      </c>
      <c r="Q3940" s="1">
        <v>0.11</v>
      </c>
      <c r="R3940" s="1">
        <v>2.2679618500000003</v>
      </c>
      <c r="S3940" s="1">
        <v>0</v>
      </c>
    </row>
    <row r="3941" spans="1:19" s="1" customFormat="1" x14ac:dyDescent="0.25">
      <c r="A3941" s="1" t="s">
        <v>306</v>
      </c>
      <c r="B3941" s="1">
        <v>30.48</v>
      </c>
      <c r="C3941" s="1">
        <v>32</v>
      </c>
      <c r="N3941" s="1" t="s">
        <v>150</v>
      </c>
      <c r="Q3941" s="1">
        <v>0.13</v>
      </c>
      <c r="R3941" s="1">
        <v>2.5514570812500001</v>
      </c>
      <c r="S3941" s="1">
        <v>5.6699046250000003E-2</v>
      </c>
    </row>
    <row r="3942" spans="1:19" s="1" customFormat="1" x14ac:dyDescent="0.25">
      <c r="A3942" s="1" t="s">
        <v>306</v>
      </c>
      <c r="B3942" s="1">
        <v>32</v>
      </c>
      <c r="C3942" s="1">
        <v>33.53</v>
      </c>
      <c r="N3942" s="1" t="s">
        <v>150</v>
      </c>
      <c r="Q3942" s="1">
        <v>0.17</v>
      </c>
      <c r="R3942" s="1">
        <v>1.1339809250000001</v>
      </c>
      <c r="S3942" s="1">
        <v>0</v>
      </c>
    </row>
    <row r="3943" spans="1:19" s="1" customFormat="1" x14ac:dyDescent="0.25">
      <c r="A3943" s="1" t="s">
        <v>306</v>
      </c>
      <c r="B3943" s="1">
        <v>33.53</v>
      </c>
      <c r="C3943" s="1">
        <v>35.049999999999997</v>
      </c>
      <c r="N3943" s="1" t="s">
        <v>150</v>
      </c>
      <c r="Q3943" s="1">
        <v>0.02</v>
      </c>
      <c r="R3943" s="1">
        <v>0.28349523125000003</v>
      </c>
      <c r="S3943" s="1">
        <v>2.8349523125000001E-2</v>
      </c>
    </row>
    <row r="3944" spans="1:19" s="1" customFormat="1" x14ac:dyDescent="0.25">
      <c r="A3944" s="1" t="s">
        <v>306</v>
      </c>
      <c r="B3944" s="1">
        <v>35.049999999999997</v>
      </c>
      <c r="C3944" s="1">
        <v>36.58</v>
      </c>
      <c r="N3944" s="1" t="s">
        <v>150</v>
      </c>
      <c r="Q3944" s="1">
        <v>0.02</v>
      </c>
      <c r="R3944" s="1">
        <v>0.56699046250000007</v>
      </c>
      <c r="S3944" s="1">
        <v>0</v>
      </c>
    </row>
    <row r="3945" spans="1:19" s="1" customFormat="1" x14ac:dyDescent="0.25">
      <c r="A3945" s="1" t="s">
        <v>306</v>
      </c>
      <c r="B3945" s="1">
        <v>36.58</v>
      </c>
      <c r="C3945" s="1">
        <v>38.1</v>
      </c>
      <c r="N3945" s="1" t="s">
        <v>150</v>
      </c>
      <c r="Q3945" s="1">
        <v>0.02</v>
      </c>
      <c r="R3945" s="1">
        <v>0.28349523125000003</v>
      </c>
      <c r="S3945" s="1">
        <v>0</v>
      </c>
    </row>
    <row r="3946" spans="1:19" s="1" customFormat="1" x14ac:dyDescent="0.25">
      <c r="A3946" s="1" t="s">
        <v>306</v>
      </c>
      <c r="B3946" s="1">
        <v>38.1</v>
      </c>
      <c r="C3946" s="1">
        <v>39.619999999999997</v>
      </c>
      <c r="N3946" s="1" t="s">
        <v>150</v>
      </c>
      <c r="Q3946" s="1">
        <v>0.05</v>
      </c>
      <c r="R3946" s="1">
        <v>0.85048569375000005</v>
      </c>
      <c r="S3946" s="1">
        <v>2.8349523125000001E-2</v>
      </c>
    </row>
    <row r="3947" spans="1:19" s="1" customFormat="1" x14ac:dyDescent="0.25">
      <c r="A3947" s="1" t="s">
        <v>306</v>
      </c>
      <c r="B3947" s="1">
        <v>39.619999999999997</v>
      </c>
      <c r="C3947" s="1">
        <v>41.15</v>
      </c>
      <c r="N3947" s="1" t="s">
        <v>150</v>
      </c>
      <c r="Q3947" s="1">
        <v>0.06</v>
      </c>
      <c r="R3947" s="1">
        <v>1.1339809250000001</v>
      </c>
      <c r="S3947" s="1">
        <v>2.8349523125000001E-2</v>
      </c>
    </row>
    <row r="3948" spans="1:19" s="1" customFormat="1" x14ac:dyDescent="0.25">
      <c r="A3948" s="1" t="s">
        <v>306</v>
      </c>
      <c r="B3948" s="1">
        <v>41.15</v>
      </c>
      <c r="C3948" s="1">
        <v>42.67</v>
      </c>
      <c r="N3948" s="1" t="s">
        <v>150</v>
      </c>
      <c r="Q3948" s="1">
        <v>0.04</v>
      </c>
      <c r="R3948" s="1">
        <v>0.56699046250000007</v>
      </c>
      <c r="S3948" s="1">
        <v>2.8349523125000001E-2</v>
      </c>
    </row>
    <row r="3949" spans="1:19" s="1" customFormat="1" x14ac:dyDescent="0.25">
      <c r="A3949" s="1" t="s">
        <v>306</v>
      </c>
      <c r="B3949" s="1">
        <v>42.67</v>
      </c>
      <c r="C3949" s="1">
        <v>44.2</v>
      </c>
      <c r="N3949" s="1" t="s">
        <v>150</v>
      </c>
      <c r="Q3949" s="1">
        <v>0.08</v>
      </c>
      <c r="R3949" s="1">
        <v>1.9844666187500002</v>
      </c>
      <c r="S3949" s="1">
        <v>2.8349523125000001E-2</v>
      </c>
    </row>
    <row r="3950" spans="1:19" s="1" customFormat="1" x14ac:dyDescent="0.25">
      <c r="A3950" s="1" t="s">
        <v>306</v>
      </c>
      <c r="B3950" s="1">
        <v>44.2</v>
      </c>
      <c r="C3950" s="1">
        <v>45.72</v>
      </c>
      <c r="N3950" s="1" t="s">
        <v>150</v>
      </c>
      <c r="Q3950" s="1">
        <v>7.0000000000000007E-2</v>
      </c>
      <c r="R3950" s="1">
        <v>2.5514570812500001</v>
      </c>
      <c r="S3950" s="1">
        <v>5.6699046250000003E-2</v>
      </c>
    </row>
    <row r="3951" spans="1:19" s="1" customFormat="1" x14ac:dyDescent="0.25">
      <c r="A3951" s="1" t="s">
        <v>306</v>
      </c>
      <c r="B3951" s="1">
        <v>45.72</v>
      </c>
      <c r="C3951" s="1">
        <v>47.24</v>
      </c>
      <c r="N3951" s="1" t="s">
        <v>150</v>
      </c>
      <c r="Q3951" s="1">
        <v>0.04</v>
      </c>
      <c r="R3951" s="1">
        <v>1.1339809250000001</v>
      </c>
      <c r="S3951" s="1">
        <v>5.6699046250000003E-2</v>
      </c>
    </row>
    <row r="3952" spans="1:19" s="1" customFormat="1" x14ac:dyDescent="0.25">
      <c r="A3952" s="1" t="s">
        <v>306</v>
      </c>
      <c r="B3952" s="1">
        <v>47.24</v>
      </c>
      <c r="C3952" s="1">
        <v>48.77</v>
      </c>
      <c r="N3952" s="1" t="s">
        <v>150</v>
      </c>
      <c r="Q3952" s="1">
        <v>0.02</v>
      </c>
      <c r="R3952" s="1">
        <v>0.28349523125000003</v>
      </c>
      <c r="S3952" s="1">
        <v>2.8349523125000001E-2</v>
      </c>
    </row>
    <row r="3953" spans="1:19" s="1" customFormat="1" x14ac:dyDescent="0.25">
      <c r="A3953" s="1" t="s">
        <v>306</v>
      </c>
      <c r="B3953" s="1">
        <v>48.77</v>
      </c>
      <c r="C3953" s="1">
        <v>50.29</v>
      </c>
      <c r="N3953" s="1" t="s">
        <v>150</v>
      </c>
      <c r="Q3953" s="1">
        <v>0.03</v>
      </c>
      <c r="R3953" s="1">
        <v>1.1339809250000001</v>
      </c>
      <c r="S3953" s="1">
        <v>5.6699046250000003E-2</v>
      </c>
    </row>
    <row r="3954" spans="1:19" s="1" customFormat="1" x14ac:dyDescent="0.25">
      <c r="A3954" s="1" t="s">
        <v>306</v>
      </c>
      <c r="B3954" s="1">
        <v>50.29</v>
      </c>
      <c r="C3954" s="1">
        <v>51.82</v>
      </c>
      <c r="N3954" s="1" t="s">
        <v>150</v>
      </c>
      <c r="Q3954" s="1">
        <v>0.01</v>
      </c>
      <c r="R3954" s="1">
        <v>0.28349523125000003</v>
      </c>
      <c r="S3954" s="1">
        <v>2.8349523125000001E-2</v>
      </c>
    </row>
    <row r="3955" spans="1:19" s="1" customFormat="1" x14ac:dyDescent="0.25">
      <c r="A3955" s="1" t="s">
        <v>306</v>
      </c>
      <c r="B3955" s="1">
        <v>51.82</v>
      </c>
      <c r="C3955" s="1">
        <v>53.34</v>
      </c>
      <c r="N3955" s="1" t="s">
        <v>150</v>
      </c>
      <c r="Q3955" s="1">
        <v>0.02</v>
      </c>
      <c r="R3955" s="1">
        <v>0.28349523125000003</v>
      </c>
      <c r="S3955" s="1">
        <v>2.8349523125000001E-2</v>
      </c>
    </row>
    <row r="3956" spans="1:19" s="1" customFormat="1" x14ac:dyDescent="0.25">
      <c r="A3956" s="1" t="s">
        <v>306</v>
      </c>
      <c r="B3956" s="1">
        <v>53.34</v>
      </c>
      <c r="C3956" s="1">
        <v>54.86</v>
      </c>
      <c r="N3956" s="1" t="s">
        <v>150</v>
      </c>
      <c r="Q3956" s="1">
        <v>0.05</v>
      </c>
      <c r="R3956" s="1">
        <v>0.85048569375000005</v>
      </c>
      <c r="S3956" s="1">
        <v>2.8349523125000001E-2</v>
      </c>
    </row>
    <row r="3957" spans="1:19" s="1" customFormat="1" x14ac:dyDescent="0.25">
      <c r="A3957" s="1" t="s">
        <v>306</v>
      </c>
      <c r="B3957" s="1">
        <v>54.86</v>
      </c>
      <c r="C3957" s="1">
        <v>56.39</v>
      </c>
      <c r="N3957" s="1" t="s">
        <v>150</v>
      </c>
      <c r="Q3957" s="1">
        <v>0.05</v>
      </c>
      <c r="R3957" s="1">
        <v>0.85048569375000005</v>
      </c>
      <c r="S3957" s="1">
        <v>2.8349523125000001E-2</v>
      </c>
    </row>
    <row r="3958" spans="1:19" s="1" customFormat="1" x14ac:dyDescent="0.25">
      <c r="A3958" s="1" t="s">
        <v>306</v>
      </c>
      <c r="B3958" s="1">
        <v>56.39</v>
      </c>
      <c r="C3958" s="1">
        <v>57.91</v>
      </c>
      <c r="N3958" s="1" t="s">
        <v>150</v>
      </c>
      <c r="Q3958" s="1">
        <v>0.02</v>
      </c>
      <c r="R3958" s="1">
        <v>0.28349523125000003</v>
      </c>
      <c r="S3958" s="1">
        <v>2.8349523125000001E-2</v>
      </c>
    </row>
    <row r="3959" spans="1:19" s="1" customFormat="1" x14ac:dyDescent="0.25">
      <c r="A3959" s="1" t="s">
        <v>306</v>
      </c>
      <c r="B3959" s="1">
        <v>57.91</v>
      </c>
      <c r="C3959" s="1">
        <v>59.44</v>
      </c>
      <c r="N3959" s="1" t="s">
        <v>150</v>
      </c>
      <c r="Q3959" s="1">
        <v>0.03</v>
      </c>
      <c r="R3959" s="1">
        <v>0.28349523125000003</v>
      </c>
      <c r="S3959" s="1">
        <v>2.8349523125000001E-2</v>
      </c>
    </row>
    <row r="3960" spans="1:19" s="1" customFormat="1" x14ac:dyDescent="0.25">
      <c r="A3960" s="1" t="s">
        <v>306</v>
      </c>
      <c r="B3960" s="1">
        <v>59.44</v>
      </c>
      <c r="C3960" s="1">
        <v>60.96</v>
      </c>
      <c r="N3960" s="1" t="s">
        <v>150</v>
      </c>
      <c r="Q3960" s="1">
        <v>0.02</v>
      </c>
      <c r="R3960" s="1">
        <v>0.28349523125000003</v>
      </c>
      <c r="S3960" s="1">
        <v>2.8349523125000001E-2</v>
      </c>
    </row>
    <row r="3961" spans="1:19" s="1" customFormat="1" x14ac:dyDescent="0.25">
      <c r="A3961" s="1" t="s">
        <v>306</v>
      </c>
      <c r="B3961" s="1">
        <v>60.96</v>
      </c>
      <c r="C3961" s="1">
        <v>62.48</v>
      </c>
      <c r="N3961" s="1" t="s">
        <v>150</v>
      </c>
      <c r="Q3961" s="1">
        <v>0.02</v>
      </c>
      <c r="R3961" s="1">
        <v>0.28349523125000003</v>
      </c>
      <c r="S3961" s="1">
        <v>5.6699046250000003E-2</v>
      </c>
    </row>
    <row r="3962" spans="1:19" s="1" customFormat="1" x14ac:dyDescent="0.25">
      <c r="A3962" s="1" t="s">
        <v>306</v>
      </c>
      <c r="B3962" s="1">
        <v>62.48</v>
      </c>
      <c r="C3962" s="1">
        <v>64.010000000000005</v>
      </c>
      <c r="N3962" s="1" t="s">
        <v>150</v>
      </c>
      <c r="Q3962" s="1">
        <v>0.03</v>
      </c>
      <c r="R3962" s="1">
        <v>0.28349523125000003</v>
      </c>
      <c r="S3962" s="1">
        <v>2.8349523125000001E-2</v>
      </c>
    </row>
    <row r="3963" spans="1:19" s="1" customFormat="1" x14ac:dyDescent="0.25">
      <c r="A3963" s="1" t="s">
        <v>306</v>
      </c>
      <c r="B3963" s="1">
        <v>64.010000000000005</v>
      </c>
      <c r="C3963" s="1">
        <v>65.53</v>
      </c>
      <c r="N3963" s="1" t="s">
        <v>150</v>
      </c>
      <c r="Q3963" s="1">
        <v>0.02</v>
      </c>
      <c r="R3963" s="1">
        <v>0.28349523125000003</v>
      </c>
      <c r="S3963" s="1">
        <v>2.8349523125000001E-2</v>
      </c>
    </row>
    <row r="3964" spans="1:19" s="1" customFormat="1" x14ac:dyDescent="0.25">
      <c r="A3964" s="1" t="s">
        <v>306</v>
      </c>
      <c r="B3964" s="1">
        <v>65.53</v>
      </c>
      <c r="C3964" s="1">
        <v>67.06</v>
      </c>
      <c r="N3964" s="1" t="s">
        <v>150</v>
      </c>
      <c r="Q3964" s="1">
        <v>0.04</v>
      </c>
      <c r="R3964" s="1">
        <v>0.56699046250000007</v>
      </c>
      <c r="S3964" s="1">
        <v>2.8349523125000001E-2</v>
      </c>
    </row>
    <row r="3965" spans="1:19" s="1" customFormat="1" x14ac:dyDescent="0.25">
      <c r="A3965" s="1" t="s">
        <v>306</v>
      </c>
      <c r="B3965" s="1">
        <v>67.06</v>
      </c>
      <c r="C3965" s="1">
        <v>68.58</v>
      </c>
      <c r="N3965" s="1" t="s">
        <v>150</v>
      </c>
      <c r="Q3965" s="1">
        <v>0.15</v>
      </c>
      <c r="R3965" s="1">
        <v>1.4174761562500002</v>
      </c>
      <c r="S3965" s="1">
        <v>2.8349523125000001E-2</v>
      </c>
    </row>
    <row r="3966" spans="1:19" s="1" customFormat="1" x14ac:dyDescent="0.25">
      <c r="A3966" s="1" t="s">
        <v>306</v>
      </c>
      <c r="B3966" s="1">
        <v>68.58</v>
      </c>
      <c r="C3966" s="1">
        <v>70.099999999999994</v>
      </c>
      <c r="N3966" s="1" t="s">
        <v>150</v>
      </c>
      <c r="Q3966" s="1">
        <v>0.03</v>
      </c>
      <c r="R3966" s="1">
        <v>0.56699046250000007</v>
      </c>
      <c r="S3966" s="1">
        <v>0</v>
      </c>
    </row>
    <row r="3967" spans="1:19" s="1" customFormat="1" x14ac:dyDescent="0.25">
      <c r="A3967" s="1" t="s">
        <v>306</v>
      </c>
      <c r="B3967" s="1">
        <v>70.099999999999994</v>
      </c>
      <c r="C3967" s="1">
        <v>71.63</v>
      </c>
      <c r="N3967" s="1" t="s">
        <v>150</v>
      </c>
      <c r="Q3967" s="1">
        <v>0.04</v>
      </c>
      <c r="R3967" s="1">
        <v>0.56699046250000007</v>
      </c>
      <c r="S3967" s="1">
        <v>0</v>
      </c>
    </row>
    <row r="3968" spans="1:19" s="1" customFormat="1" x14ac:dyDescent="0.25">
      <c r="A3968" s="1" t="s">
        <v>306</v>
      </c>
      <c r="B3968" s="1">
        <v>71.63</v>
      </c>
      <c r="C3968" s="1">
        <v>73.150000000000006</v>
      </c>
      <c r="N3968" s="1" t="s">
        <v>150</v>
      </c>
      <c r="Q3968" s="1">
        <v>0.1</v>
      </c>
      <c r="R3968" s="1">
        <v>1.1339809250000001</v>
      </c>
      <c r="S3968" s="1">
        <v>2.8349523125000001E-2</v>
      </c>
    </row>
    <row r="3969" spans="1:19" s="1" customFormat="1" x14ac:dyDescent="0.25">
      <c r="A3969" s="1" t="s">
        <v>306</v>
      </c>
      <c r="B3969" s="1">
        <v>73.150000000000006</v>
      </c>
      <c r="C3969" s="1">
        <v>74.680000000000007</v>
      </c>
      <c r="N3969" s="1" t="s">
        <v>150</v>
      </c>
      <c r="Q3969" s="1">
        <v>0.08</v>
      </c>
      <c r="R3969" s="1">
        <v>1.9844666187500002</v>
      </c>
      <c r="S3969" s="1">
        <v>2.8349523125000001E-2</v>
      </c>
    </row>
    <row r="3970" spans="1:19" s="1" customFormat="1" x14ac:dyDescent="0.25">
      <c r="A3970" s="1" t="s">
        <v>306</v>
      </c>
      <c r="B3970" s="1">
        <v>74.680000000000007</v>
      </c>
      <c r="C3970" s="1">
        <v>76.2</v>
      </c>
      <c r="N3970" s="1" t="s">
        <v>150</v>
      </c>
      <c r="Q3970" s="1">
        <v>0.05</v>
      </c>
      <c r="R3970" s="1">
        <v>0.56699046250000007</v>
      </c>
      <c r="S3970" s="1">
        <v>0</v>
      </c>
    </row>
    <row r="3971" spans="1:19" s="1" customFormat="1" x14ac:dyDescent="0.25">
      <c r="A3971" s="1" t="s">
        <v>306</v>
      </c>
      <c r="B3971" s="1">
        <v>76.2</v>
      </c>
      <c r="C3971" s="1">
        <v>77.72</v>
      </c>
      <c r="N3971" s="1" t="s">
        <v>150</v>
      </c>
      <c r="Q3971" s="1">
        <v>0.12</v>
      </c>
      <c r="R3971" s="1">
        <v>1.7009713875000001</v>
      </c>
      <c r="S3971" s="1">
        <v>0</v>
      </c>
    </row>
    <row r="3972" spans="1:19" s="1" customFormat="1" x14ac:dyDescent="0.25">
      <c r="A3972" s="1" t="s">
        <v>306</v>
      </c>
      <c r="B3972" s="1">
        <v>77.72</v>
      </c>
      <c r="C3972" s="1">
        <v>79.25</v>
      </c>
      <c r="N3972" s="1" t="s">
        <v>150</v>
      </c>
      <c r="Q3972" s="1">
        <v>0.1</v>
      </c>
      <c r="R3972" s="1">
        <v>0.85048569375000005</v>
      </c>
      <c r="S3972" s="1">
        <v>2.8349523125000001E-2</v>
      </c>
    </row>
    <row r="3973" spans="1:19" s="1" customFormat="1" x14ac:dyDescent="0.25">
      <c r="A3973" s="1" t="s">
        <v>306</v>
      </c>
      <c r="B3973" s="1">
        <v>79.25</v>
      </c>
      <c r="C3973" s="1">
        <v>80.77</v>
      </c>
      <c r="N3973" s="1" t="s">
        <v>320</v>
      </c>
      <c r="Q3973" s="1">
        <v>0.04</v>
      </c>
      <c r="R3973" s="1">
        <v>0.28349523125000003</v>
      </c>
      <c r="S3973" s="1">
        <v>2.8349523125000001E-2</v>
      </c>
    </row>
    <row r="3974" spans="1:19" s="1" customFormat="1" x14ac:dyDescent="0.25">
      <c r="A3974" s="1" t="s">
        <v>306</v>
      </c>
      <c r="B3974" s="1">
        <v>80.77</v>
      </c>
      <c r="C3974" s="1">
        <v>82.3</v>
      </c>
      <c r="N3974" s="1" t="s">
        <v>320</v>
      </c>
      <c r="Q3974" s="1">
        <v>0.03</v>
      </c>
      <c r="R3974" s="1">
        <v>0</v>
      </c>
      <c r="S3974" s="1">
        <v>2.8349523125000001E-2</v>
      </c>
    </row>
    <row r="3975" spans="1:19" s="1" customFormat="1" x14ac:dyDescent="0.25">
      <c r="A3975" s="1" t="s">
        <v>306</v>
      </c>
      <c r="B3975" s="1">
        <v>82.3</v>
      </c>
      <c r="C3975" s="1">
        <v>83.82</v>
      </c>
      <c r="N3975" s="1" t="s">
        <v>320</v>
      </c>
      <c r="Q3975" s="1">
        <v>0.03</v>
      </c>
      <c r="R3975" s="1">
        <v>0.56699046250000007</v>
      </c>
      <c r="S3975" s="1">
        <v>2.8349523125000001E-2</v>
      </c>
    </row>
    <row r="3976" spans="1:19" s="1" customFormat="1" x14ac:dyDescent="0.25">
      <c r="A3976" s="1" t="s">
        <v>306</v>
      </c>
      <c r="B3976" s="1">
        <v>83.82</v>
      </c>
      <c r="C3976" s="1">
        <v>85.34</v>
      </c>
      <c r="N3976" s="1" t="s">
        <v>55</v>
      </c>
      <c r="Q3976" s="1">
        <v>0.04</v>
      </c>
      <c r="R3976" s="1">
        <v>0.56699046250000007</v>
      </c>
      <c r="S3976" s="1">
        <v>2.8349523125000001E-2</v>
      </c>
    </row>
    <row r="3977" spans="1:19" s="1" customFormat="1" x14ac:dyDescent="0.25">
      <c r="A3977" s="1" t="s">
        <v>306</v>
      </c>
      <c r="B3977" s="1">
        <v>85.34</v>
      </c>
      <c r="C3977" s="1">
        <v>86.87</v>
      </c>
      <c r="N3977" s="1" t="s">
        <v>55</v>
      </c>
      <c r="Q3977" s="1">
        <v>0.03</v>
      </c>
      <c r="R3977" s="1">
        <v>0</v>
      </c>
      <c r="S3977" s="1">
        <v>2.8349523125000001E-2</v>
      </c>
    </row>
    <row r="3978" spans="1:19" s="1" customFormat="1" x14ac:dyDescent="0.25">
      <c r="A3978" s="1" t="s">
        <v>306</v>
      </c>
      <c r="B3978" s="1">
        <v>86.87</v>
      </c>
      <c r="C3978" s="1">
        <v>88.39</v>
      </c>
      <c r="N3978" s="1" t="s">
        <v>55</v>
      </c>
      <c r="Q3978" s="1">
        <v>0.06</v>
      </c>
      <c r="R3978" s="1">
        <v>0.56699046250000007</v>
      </c>
      <c r="S3978" s="1">
        <v>2.8349523125000001E-2</v>
      </c>
    </row>
    <row r="3979" spans="1:19" s="1" customFormat="1" x14ac:dyDescent="0.25">
      <c r="A3979" s="1" t="s">
        <v>306</v>
      </c>
      <c r="B3979" s="1">
        <v>88.39</v>
      </c>
      <c r="C3979" s="1">
        <v>89.92</v>
      </c>
      <c r="N3979" s="1" t="s">
        <v>55</v>
      </c>
      <c r="Q3979" s="1">
        <v>7.0000000000000007E-2</v>
      </c>
      <c r="R3979" s="1">
        <v>0.56699046250000007</v>
      </c>
      <c r="S3979" s="1">
        <v>2.8349523125000001E-2</v>
      </c>
    </row>
    <row r="3980" spans="1:19" s="1" customFormat="1" x14ac:dyDescent="0.25">
      <c r="A3980" s="1" t="s">
        <v>306</v>
      </c>
      <c r="B3980" s="1">
        <v>89.92</v>
      </c>
      <c r="C3980" s="1">
        <v>91.44</v>
      </c>
      <c r="N3980" s="1" t="s">
        <v>55</v>
      </c>
      <c r="Q3980" s="1">
        <v>0.04</v>
      </c>
      <c r="R3980" s="1">
        <v>0.28349523125000003</v>
      </c>
      <c r="S3980" s="1">
        <v>2.8349523125000001E-2</v>
      </c>
    </row>
    <row r="3981" spans="1:19" s="1" customFormat="1" x14ac:dyDescent="0.25">
      <c r="A3981" s="1" t="s">
        <v>306</v>
      </c>
      <c r="B3981" s="1">
        <v>91.44</v>
      </c>
      <c r="C3981" s="1">
        <v>92.96</v>
      </c>
      <c r="N3981" s="1" t="s">
        <v>55</v>
      </c>
      <c r="Q3981" s="1">
        <v>0.05</v>
      </c>
      <c r="R3981" s="1">
        <v>0.28349523125000003</v>
      </c>
      <c r="S3981" s="1">
        <v>2.8349523125000001E-2</v>
      </c>
    </row>
    <row r="3982" spans="1:19" s="1" customFormat="1" x14ac:dyDescent="0.25">
      <c r="A3982" s="1" t="s">
        <v>306</v>
      </c>
      <c r="B3982" s="1">
        <v>92.96</v>
      </c>
      <c r="C3982" s="1">
        <v>94.49</v>
      </c>
      <c r="N3982" s="1" t="s">
        <v>55</v>
      </c>
      <c r="Q3982" s="1">
        <v>0.06</v>
      </c>
      <c r="R3982" s="1">
        <v>0.28349523125000003</v>
      </c>
      <c r="S3982" s="1">
        <v>2.8349523125000001E-2</v>
      </c>
    </row>
    <row r="3983" spans="1:19" s="1" customFormat="1" x14ac:dyDescent="0.25">
      <c r="A3983" s="1" t="s">
        <v>306</v>
      </c>
      <c r="B3983" s="1">
        <v>94.49</v>
      </c>
      <c r="C3983" s="1">
        <v>96.01</v>
      </c>
      <c r="N3983" s="1" t="s">
        <v>55</v>
      </c>
      <c r="Q3983" s="1">
        <v>0.06</v>
      </c>
      <c r="R3983" s="1">
        <v>0.28349523125000003</v>
      </c>
      <c r="S3983" s="1">
        <v>2.8349523125000001E-2</v>
      </c>
    </row>
    <row r="3984" spans="1:19" s="1" customFormat="1" x14ac:dyDescent="0.25">
      <c r="A3984" s="1" t="s">
        <v>306</v>
      </c>
      <c r="B3984" s="1">
        <v>96.01</v>
      </c>
      <c r="C3984" s="1">
        <v>97.54</v>
      </c>
      <c r="N3984" s="1" t="s">
        <v>55</v>
      </c>
      <c r="Q3984" s="1">
        <v>0.12</v>
      </c>
      <c r="R3984" s="1">
        <v>0.56699046250000007</v>
      </c>
      <c r="S3984" s="1">
        <v>2.8349523125000001E-2</v>
      </c>
    </row>
    <row r="3985" spans="1:19" s="1" customFormat="1" x14ac:dyDescent="0.25">
      <c r="A3985" s="1" t="s">
        <v>307</v>
      </c>
      <c r="B3985" s="1">
        <v>0</v>
      </c>
      <c r="C3985" s="1">
        <v>1.52</v>
      </c>
      <c r="N3985" s="1" t="s">
        <v>150</v>
      </c>
      <c r="Q3985" s="1">
        <v>0.13</v>
      </c>
      <c r="R3985" s="1">
        <v>1.7009713875000001</v>
      </c>
      <c r="S3985" s="1">
        <v>5.6699046250000003E-2</v>
      </c>
    </row>
    <row r="3986" spans="1:19" s="1" customFormat="1" x14ac:dyDescent="0.25">
      <c r="A3986" s="1" t="s">
        <v>307</v>
      </c>
      <c r="B3986" s="1">
        <v>1.52</v>
      </c>
      <c r="C3986" s="1">
        <v>3.05</v>
      </c>
      <c r="N3986" s="1" t="s">
        <v>150</v>
      </c>
      <c r="Q3986" s="1">
        <v>0.2</v>
      </c>
      <c r="R3986" s="1">
        <v>1.9844666187500002</v>
      </c>
      <c r="S3986" s="1">
        <v>2.8349523125000001E-2</v>
      </c>
    </row>
    <row r="3987" spans="1:19" s="1" customFormat="1" x14ac:dyDescent="0.25">
      <c r="A3987" s="1" t="s">
        <v>307</v>
      </c>
      <c r="B3987" s="1">
        <v>4.57</v>
      </c>
      <c r="C3987" s="1">
        <v>6.1</v>
      </c>
      <c r="N3987" s="1" t="s">
        <v>150</v>
      </c>
      <c r="Q3987" s="1">
        <v>0.13</v>
      </c>
      <c r="R3987" s="1">
        <v>1.1339809250000001</v>
      </c>
      <c r="S3987" s="1">
        <v>2.8349523125000001E-2</v>
      </c>
    </row>
    <row r="3988" spans="1:19" s="1" customFormat="1" x14ac:dyDescent="0.25">
      <c r="A3988" s="1" t="s">
        <v>307</v>
      </c>
      <c r="B3988" s="1">
        <v>6.1</v>
      </c>
      <c r="C3988" s="1">
        <v>7.62</v>
      </c>
      <c r="N3988" s="1" t="s">
        <v>150</v>
      </c>
      <c r="Q3988" s="1">
        <v>0.15</v>
      </c>
      <c r="R3988" s="1">
        <v>0.85048569375000005</v>
      </c>
      <c r="S3988" s="1">
        <v>2.8349523125000001E-2</v>
      </c>
    </row>
    <row r="3989" spans="1:19" s="1" customFormat="1" x14ac:dyDescent="0.25">
      <c r="A3989" s="1" t="s">
        <v>307</v>
      </c>
      <c r="B3989" s="1">
        <v>7.62</v>
      </c>
      <c r="C3989" s="1">
        <v>9.14</v>
      </c>
      <c r="N3989" s="1" t="s">
        <v>150</v>
      </c>
      <c r="Q3989" s="1">
        <v>0.1</v>
      </c>
      <c r="R3989" s="1">
        <v>1.1623304481250001</v>
      </c>
      <c r="S3989" s="1">
        <v>2.8349523125000001E-2</v>
      </c>
    </row>
    <row r="3990" spans="1:19" s="1" customFormat="1" x14ac:dyDescent="0.25">
      <c r="A3990" s="1" t="s">
        <v>307</v>
      </c>
      <c r="B3990" s="1">
        <v>9.14</v>
      </c>
      <c r="C3990" s="1">
        <v>10.67</v>
      </c>
      <c r="N3990" s="1" t="s">
        <v>150</v>
      </c>
      <c r="Q3990" s="1">
        <v>0.93</v>
      </c>
      <c r="R3990" s="1">
        <v>23.246608962499998</v>
      </c>
      <c r="S3990" s="1">
        <v>5.6699046250000003E-2</v>
      </c>
    </row>
    <row r="3991" spans="1:19" s="1" customFormat="1" x14ac:dyDescent="0.25">
      <c r="A3991" s="1" t="s">
        <v>307</v>
      </c>
      <c r="B3991" s="1">
        <v>10.67</v>
      </c>
      <c r="C3991" s="1">
        <v>12.19</v>
      </c>
      <c r="N3991" s="1" t="s">
        <v>150</v>
      </c>
      <c r="Q3991" s="1">
        <v>1.25</v>
      </c>
      <c r="R3991" s="1">
        <v>29.766999281250001</v>
      </c>
      <c r="S3991" s="1">
        <v>2.8349523125000001E-2</v>
      </c>
    </row>
    <row r="3992" spans="1:19" s="1" customFormat="1" x14ac:dyDescent="0.25">
      <c r="A3992" s="1" t="s">
        <v>307</v>
      </c>
      <c r="B3992" s="1">
        <v>12.19</v>
      </c>
      <c r="C3992" s="1">
        <v>13.72</v>
      </c>
      <c r="N3992" s="1" t="s">
        <v>150</v>
      </c>
      <c r="Q3992" s="1">
        <v>1.53</v>
      </c>
      <c r="R3992" s="1">
        <v>32.318456362500001</v>
      </c>
      <c r="S3992" s="1">
        <v>8.5048569375000008E-2</v>
      </c>
    </row>
    <row r="3993" spans="1:19" s="1" customFormat="1" x14ac:dyDescent="0.25">
      <c r="A3993" s="1" t="s">
        <v>307</v>
      </c>
      <c r="B3993" s="1">
        <v>13.72</v>
      </c>
      <c r="C3993" s="1">
        <v>15.24</v>
      </c>
      <c r="N3993" s="1" t="s">
        <v>150</v>
      </c>
      <c r="Q3993" s="1">
        <v>1.19</v>
      </c>
      <c r="R3993" s="1">
        <v>28.06602789375</v>
      </c>
      <c r="S3993" s="1">
        <v>5.6699046250000003E-2</v>
      </c>
    </row>
    <row r="3994" spans="1:19" s="1" customFormat="1" x14ac:dyDescent="0.25">
      <c r="A3994" s="1" t="s">
        <v>307</v>
      </c>
      <c r="B3994" s="1">
        <v>15.24</v>
      </c>
      <c r="C3994" s="1">
        <v>16.760000000000002</v>
      </c>
      <c r="N3994" s="1" t="s">
        <v>150</v>
      </c>
      <c r="Q3994" s="1">
        <v>0.1</v>
      </c>
      <c r="R3994" s="1">
        <v>1.9844666187500002</v>
      </c>
      <c r="S3994" s="1">
        <v>2.8349523125000001E-2</v>
      </c>
    </row>
    <row r="3995" spans="1:19" s="1" customFormat="1" x14ac:dyDescent="0.25">
      <c r="A3995" s="1" t="s">
        <v>307</v>
      </c>
      <c r="B3995" s="1">
        <v>16.760000000000002</v>
      </c>
      <c r="C3995" s="1">
        <v>18.29</v>
      </c>
      <c r="N3995" s="1" t="s">
        <v>150</v>
      </c>
      <c r="Q3995" s="1">
        <v>0.04</v>
      </c>
      <c r="R3995" s="1">
        <v>0.56699046250000007</v>
      </c>
      <c r="S3995" s="1">
        <v>0</v>
      </c>
    </row>
    <row r="3996" spans="1:19" s="1" customFormat="1" x14ac:dyDescent="0.25">
      <c r="A3996" s="1" t="s">
        <v>307</v>
      </c>
      <c r="B3996" s="1">
        <v>18.29</v>
      </c>
      <c r="C3996" s="1">
        <v>19.809999999999999</v>
      </c>
      <c r="N3996" s="1" t="s">
        <v>150</v>
      </c>
      <c r="Q3996" s="1">
        <v>0</v>
      </c>
      <c r="R3996" s="1">
        <v>0</v>
      </c>
      <c r="S3996" s="1">
        <v>0</v>
      </c>
    </row>
    <row r="3997" spans="1:19" s="1" customFormat="1" x14ac:dyDescent="0.25">
      <c r="A3997" s="1" t="s">
        <v>307</v>
      </c>
      <c r="B3997" s="1">
        <v>19.809999999999999</v>
      </c>
      <c r="C3997" s="1">
        <v>21.34</v>
      </c>
      <c r="N3997" s="1" t="s">
        <v>150</v>
      </c>
      <c r="Q3997" s="1">
        <v>0</v>
      </c>
      <c r="R3997" s="1">
        <v>0</v>
      </c>
      <c r="S3997" s="1">
        <v>0</v>
      </c>
    </row>
    <row r="3998" spans="1:19" s="1" customFormat="1" x14ac:dyDescent="0.25">
      <c r="A3998" s="1" t="s">
        <v>307</v>
      </c>
      <c r="B3998" s="1">
        <v>21.34</v>
      </c>
      <c r="C3998" s="1">
        <v>22.86</v>
      </c>
      <c r="N3998" s="1" t="s">
        <v>150</v>
      </c>
      <c r="Q3998" s="1">
        <v>0.21</v>
      </c>
      <c r="R3998" s="1">
        <v>1.9844666187500002</v>
      </c>
      <c r="S3998" s="1">
        <v>2.8349523125000001E-2</v>
      </c>
    </row>
    <row r="3999" spans="1:19" s="1" customFormat="1" x14ac:dyDescent="0.25">
      <c r="A3999" s="1" t="s">
        <v>307</v>
      </c>
      <c r="B3999" s="1">
        <v>22.86</v>
      </c>
      <c r="C3999" s="1">
        <v>24.38</v>
      </c>
      <c r="N3999" s="1" t="s">
        <v>150</v>
      </c>
      <c r="Q3999" s="1">
        <v>1.48</v>
      </c>
      <c r="R3999" s="1">
        <v>12.190294943750001</v>
      </c>
      <c r="S3999" s="1">
        <v>0.22679618500000001</v>
      </c>
    </row>
    <row r="4000" spans="1:19" s="1" customFormat="1" x14ac:dyDescent="0.25">
      <c r="A4000" s="1" t="s">
        <v>307</v>
      </c>
      <c r="B4000" s="1">
        <v>24.38</v>
      </c>
      <c r="C4000" s="1">
        <v>25.91</v>
      </c>
      <c r="N4000" s="1" t="s">
        <v>150</v>
      </c>
      <c r="Q4000" s="1">
        <v>2.09</v>
      </c>
      <c r="R4000" s="1">
        <v>15.875732950000002</v>
      </c>
      <c r="S4000" s="1">
        <v>0.42524284687500002</v>
      </c>
    </row>
    <row r="4001" spans="1:19" s="1" customFormat="1" x14ac:dyDescent="0.25">
      <c r="A4001" s="1" t="s">
        <v>307</v>
      </c>
      <c r="B4001" s="1">
        <v>25.91</v>
      </c>
      <c r="C4001" s="1">
        <v>27.43</v>
      </c>
      <c r="N4001" s="1" t="s">
        <v>150</v>
      </c>
      <c r="Q4001" s="1">
        <v>1.27</v>
      </c>
      <c r="R4001" s="1">
        <v>13.89126633125</v>
      </c>
      <c r="S4001" s="1">
        <v>0.36854380062499997</v>
      </c>
    </row>
    <row r="4002" spans="1:19" s="1" customFormat="1" x14ac:dyDescent="0.25">
      <c r="A4002" s="1" t="s">
        <v>307</v>
      </c>
      <c r="B4002" s="1">
        <v>27.43</v>
      </c>
      <c r="C4002" s="1">
        <v>28.96</v>
      </c>
      <c r="N4002" s="1" t="s">
        <v>150</v>
      </c>
      <c r="Q4002" s="1">
        <v>1.03</v>
      </c>
      <c r="R4002" s="1">
        <v>15.025247256250001</v>
      </c>
      <c r="S4002" s="1">
        <v>0.19844666187500001</v>
      </c>
    </row>
    <row r="4003" spans="1:19" s="1" customFormat="1" x14ac:dyDescent="0.25">
      <c r="A4003" s="1" t="s">
        <v>307</v>
      </c>
      <c r="B4003" s="1">
        <v>28.96</v>
      </c>
      <c r="C4003" s="1">
        <v>30.48</v>
      </c>
      <c r="N4003" s="1" t="s">
        <v>150</v>
      </c>
      <c r="Q4003" s="1">
        <v>1.01</v>
      </c>
      <c r="R4003" s="1">
        <v>23.246608962499998</v>
      </c>
      <c r="S4003" s="1">
        <v>5.6699046250000003E-2</v>
      </c>
    </row>
    <row r="4004" spans="1:19" s="1" customFormat="1" x14ac:dyDescent="0.25">
      <c r="A4004" s="1" t="s">
        <v>307</v>
      </c>
      <c r="B4004" s="1">
        <v>30.48</v>
      </c>
      <c r="C4004" s="1">
        <v>32</v>
      </c>
      <c r="N4004" s="1" t="s">
        <v>150</v>
      </c>
      <c r="Q4004" s="1">
        <v>0.68</v>
      </c>
      <c r="R4004" s="1">
        <v>23.246608962499998</v>
      </c>
      <c r="S4004" s="1">
        <v>5.6699046250000003E-2</v>
      </c>
    </row>
    <row r="4005" spans="1:19" s="1" customFormat="1" x14ac:dyDescent="0.25">
      <c r="A4005" s="1" t="s">
        <v>307</v>
      </c>
      <c r="B4005" s="1">
        <v>32</v>
      </c>
      <c r="C4005" s="1">
        <v>33.53</v>
      </c>
      <c r="N4005" s="1" t="s">
        <v>150</v>
      </c>
      <c r="Q4005" s="1">
        <v>1.34</v>
      </c>
      <c r="R4005" s="1">
        <v>34.019427749999998</v>
      </c>
      <c r="S4005" s="1">
        <v>5.6699046250000003E-2</v>
      </c>
    </row>
    <row r="4006" spans="1:19" s="1" customFormat="1" x14ac:dyDescent="0.25">
      <c r="A4006" s="1" t="s">
        <v>307</v>
      </c>
      <c r="B4006" s="1">
        <v>33.53</v>
      </c>
      <c r="C4006" s="1">
        <v>35.049999999999997</v>
      </c>
      <c r="N4006" s="1" t="s">
        <v>150</v>
      </c>
      <c r="Q4006" s="1">
        <v>2.5099999999999998</v>
      </c>
      <c r="R4006" s="1">
        <v>51.029141625000001</v>
      </c>
      <c r="S4006" s="1">
        <v>0.25514570812499998</v>
      </c>
    </row>
    <row r="4007" spans="1:19" s="1" customFormat="1" x14ac:dyDescent="0.25">
      <c r="A4007" s="1" t="s">
        <v>307</v>
      </c>
      <c r="B4007" s="1">
        <v>35.049999999999997</v>
      </c>
      <c r="C4007" s="1">
        <v>36.58</v>
      </c>
      <c r="N4007" s="1" t="s">
        <v>150</v>
      </c>
      <c r="Q4007" s="1">
        <v>1.52</v>
      </c>
      <c r="R4007" s="1">
        <v>34.869913443750001</v>
      </c>
      <c r="S4007" s="1">
        <v>8.5048569375000008E-2</v>
      </c>
    </row>
    <row r="4008" spans="1:19" s="1" customFormat="1" x14ac:dyDescent="0.25">
      <c r="A4008" s="1" t="s">
        <v>307</v>
      </c>
      <c r="B4008" s="1">
        <v>36.58</v>
      </c>
      <c r="C4008" s="1">
        <v>38.1</v>
      </c>
      <c r="N4008" s="1" t="s">
        <v>150</v>
      </c>
      <c r="Q4008" s="1">
        <v>1.1399999999999999</v>
      </c>
      <c r="R4008" s="1">
        <v>26.365056506250003</v>
      </c>
      <c r="S4008" s="1">
        <v>8.5048569375000008E-2</v>
      </c>
    </row>
    <row r="4009" spans="1:19" s="1" customFormat="1" x14ac:dyDescent="0.25">
      <c r="A4009" s="1" t="s">
        <v>307</v>
      </c>
      <c r="B4009" s="1">
        <v>38.1</v>
      </c>
      <c r="C4009" s="1">
        <v>39.619999999999997</v>
      </c>
      <c r="N4009" s="1" t="s">
        <v>150</v>
      </c>
      <c r="Q4009" s="1">
        <v>0.09</v>
      </c>
      <c r="R4009" s="1">
        <v>10.7728187875</v>
      </c>
      <c r="S4009" s="1">
        <v>2.8349523125000001E-2</v>
      </c>
    </row>
    <row r="4010" spans="1:19" s="1" customFormat="1" x14ac:dyDescent="0.25">
      <c r="A4010" s="1" t="s">
        <v>307</v>
      </c>
      <c r="B4010" s="1">
        <v>39.619999999999997</v>
      </c>
      <c r="C4010" s="1">
        <v>41.15</v>
      </c>
      <c r="N4010" s="1" t="s">
        <v>150</v>
      </c>
      <c r="Q4010" s="1">
        <v>0.36</v>
      </c>
      <c r="R4010" s="1">
        <v>12.75728540625</v>
      </c>
      <c r="S4010" s="1">
        <v>0.14174761562500002</v>
      </c>
    </row>
    <row r="4011" spans="1:19" s="1" customFormat="1" x14ac:dyDescent="0.25">
      <c r="A4011" s="1" t="s">
        <v>307</v>
      </c>
      <c r="B4011" s="1">
        <v>41.15</v>
      </c>
      <c r="C4011" s="1">
        <v>42.67</v>
      </c>
      <c r="N4011" s="1" t="s">
        <v>150</v>
      </c>
      <c r="Q4011" s="1">
        <v>0.17</v>
      </c>
      <c r="R4011" s="1">
        <v>7.6543712437500009</v>
      </c>
      <c r="S4011" s="1">
        <v>8.5048569375000008E-2</v>
      </c>
    </row>
    <row r="4012" spans="1:19" s="1" customFormat="1" x14ac:dyDescent="0.25">
      <c r="A4012" s="1" t="s">
        <v>307</v>
      </c>
      <c r="B4012" s="1">
        <v>42.67</v>
      </c>
      <c r="C4012" s="1">
        <v>44.2</v>
      </c>
      <c r="N4012" s="1" t="s">
        <v>150</v>
      </c>
      <c r="Q4012" s="1">
        <v>0.31</v>
      </c>
      <c r="R4012" s="1">
        <v>20.695151881250002</v>
      </c>
      <c r="S4012" s="1">
        <v>8.5048569375000008E-2</v>
      </c>
    </row>
    <row r="4013" spans="1:19" s="1" customFormat="1" x14ac:dyDescent="0.25">
      <c r="A4013" s="1" t="s">
        <v>307</v>
      </c>
      <c r="B4013" s="1">
        <v>44.2</v>
      </c>
      <c r="C4013" s="1">
        <v>45.72</v>
      </c>
      <c r="N4013" s="1" t="s">
        <v>150</v>
      </c>
      <c r="Q4013" s="1">
        <v>0.13</v>
      </c>
      <c r="R4013" s="1">
        <v>9.0718474000000011</v>
      </c>
      <c r="S4013" s="1">
        <v>5.6699046250000003E-2</v>
      </c>
    </row>
    <row r="4014" spans="1:19" s="1" customFormat="1" x14ac:dyDescent="0.25">
      <c r="A4014" s="1" t="s">
        <v>307</v>
      </c>
      <c r="B4014" s="1">
        <v>45.72</v>
      </c>
      <c r="C4014" s="1">
        <v>47.24</v>
      </c>
      <c r="N4014" s="1" t="s">
        <v>150</v>
      </c>
      <c r="Q4014" s="1">
        <v>0.19</v>
      </c>
      <c r="R4014" s="1">
        <v>11.339809250000002</v>
      </c>
      <c r="S4014" s="1">
        <v>5.6699046250000003E-2</v>
      </c>
    </row>
    <row r="4015" spans="1:19" s="1" customFormat="1" x14ac:dyDescent="0.25">
      <c r="A4015" s="1" t="s">
        <v>307</v>
      </c>
      <c r="B4015" s="1">
        <v>47.24</v>
      </c>
      <c r="C4015" s="1">
        <v>48.77</v>
      </c>
      <c r="N4015" s="1" t="s">
        <v>150</v>
      </c>
      <c r="Q4015" s="1">
        <v>7.0000000000000007E-2</v>
      </c>
      <c r="R4015" s="1">
        <v>3.1184475437500003</v>
      </c>
      <c r="S4015" s="1">
        <v>2.8349523125000001E-2</v>
      </c>
    </row>
    <row r="4016" spans="1:19" s="1" customFormat="1" x14ac:dyDescent="0.25">
      <c r="A4016" s="1" t="s">
        <v>307</v>
      </c>
      <c r="B4016" s="1">
        <v>48.77</v>
      </c>
      <c r="C4016" s="1">
        <v>50.29</v>
      </c>
      <c r="N4016" s="1" t="s">
        <v>150</v>
      </c>
      <c r="Q4016" s="1">
        <v>0.25</v>
      </c>
      <c r="R4016" s="1">
        <v>7.6543712437500009</v>
      </c>
      <c r="S4016" s="1">
        <v>8.5048569375000008E-2</v>
      </c>
    </row>
    <row r="4017" spans="1:19" s="1" customFormat="1" x14ac:dyDescent="0.25">
      <c r="A4017" s="1" t="s">
        <v>307</v>
      </c>
      <c r="B4017" s="1">
        <v>50.29</v>
      </c>
      <c r="C4017" s="1">
        <v>51.82</v>
      </c>
      <c r="N4017" s="1" t="s">
        <v>150</v>
      </c>
      <c r="Q4017" s="1">
        <v>0.54</v>
      </c>
      <c r="R4017" s="1">
        <v>17.29320910625</v>
      </c>
      <c r="S4017" s="1">
        <v>5.6699046250000003E-2</v>
      </c>
    </row>
    <row r="4018" spans="1:19" s="1" customFormat="1" x14ac:dyDescent="0.25">
      <c r="A4018" s="1" t="s">
        <v>307</v>
      </c>
      <c r="B4018" s="1">
        <v>51.82</v>
      </c>
      <c r="C4018" s="1">
        <v>53.34</v>
      </c>
      <c r="N4018" s="1" t="s">
        <v>150</v>
      </c>
      <c r="Q4018" s="1">
        <v>0.89</v>
      </c>
      <c r="R4018" s="1">
        <v>27.215542200000002</v>
      </c>
      <c r="S4018" s="1">
        <v>8.5048569375000008E-2</v>
      </c>
    </row>
    <row r="4019" spans="1:19" s="1" customFormat="1" x14ac:dyDescent="0.25">
      <c r="A4019" s="1" t="s">
        <v>307</v>
      </c>
      <c r="B4019" s="1">
        <v>53.34</v>
      </c>
      <c r="C4019" s="1">
        <v>54.86</v>
      </c>
      <c r="N4019" s="1" t="s">
        <v>150</v>
      </c>
      <c r="Q4019" s="1">
        <v>0.71</v>
      </c>
      <c r="R4019" s="1">
        <v>27.215542200000002</v>
      </c>
      <c r="S4019" s="1">
        <v>5.6699046250000003E-2</v>
      </c>
    </row>
    <row r="4020" spans="1:19" s="1" customFormat="1" x14ac:dyDescent="0.25">
      <c r="A4020" s="1" t="s">
        <v>307</v>
      </c>
      <c r="B4020" s="1">
        <v>54.86</v>
      </c>
      <c r="C4020" s="1">
        <v>56.39</v>
      </c>
      <c r="N4020" s="1" t="s">
        <v>150</v>
      </c>
      <c r="Q4020" s="1">
        <v>0.48</v>
      </c>
      <c r="R4020" s="1">
        <v>26.365056506250003</v>
      </c>
      <c r="S4020" s="1">
        <v>0.17009713875000002</v>
      </c>
    </row>
    <row r="4021" spans="1:19" s="1" customFormat="1" x14ac:dyDescent="0.25">
      <c r="A4021" s="1" t="s">
        <v>307</v>
      </c>
      <c r="B4021" s="1">
        <v>56.39</v>
      </c>
      <c r="C4021" s="1">
        <v>57.91</v>
      </c>
      <c r="N4021" s="1" t="s">
        <v>150</v>
      </c>
      <c r="Q4021" s="1">
        <v>0.46</v>
      </c>
      <c r="R4021" s="1">
        <v>21.545637575000001</v>
      </c>
      <c r="S4021" s="1">
        <v>0.11339809250000001</v>
      </c>
    </row>
    <row r="4022" spans="1:19" s="1" customFormat="1" x14ac:dyDescent="0.25">
      <c r="A4022" s="1" t="s">
        <v>307</v>
      </c>
      <c r="B4022" s="1">
        <v>57.91</v>
      </c>
      <c r="C4022" s="1">
        <v>59.44</v>
      </c>
      <c r="N4022" s="1" t="s">
        <v>150</v>
      </c>
      <c r="Q4022" s="1">
        <v>0.37</v>
      </c>
      <c r="R4022" s="1">
        <v>9.6388378625000009</v>
      </c>
      <c r="S4022" s="1">
        <v>5.6699046250000003E-2</v>
      </c>
    </row>
    <row r="4023" spans="1:19" s="1" customFormat="1" x14ac:dyDescent="0.25">
      <c r="A4023" s="1" t="s">
        <v>307</v>
      </c>
      <c r="B4023" s="1">
        <v>59.44</v>
      </c>
      <c r="C4023" s="1">
        <v>60.96</v>
      </c>
      <c r="N4023" s="1" t="s">
        <v>150</v>
      </c>
      <c r="Q4023" s="1">
        <v>0.56999999999999995</v>
      </c>
      <c r="R4023" s="1">
        <v>14.741752025</v>
      </c>
      <c r="S4023" s="1">
        <v>0.11339809250000001</v>
      </c>
    </row>
    <row r="4024" spans="1:19" s="1" customFormat="1" x14ac:dyDescent="0.25">
      <c r="A4024" s="1" t="s">
        <v>307</v>
      </c>
      <c r="B4024" s="1">
        <v>60.96</v>
      </c>
      <c r="C4024" s="1">
        <v>62.48</v>
      </c>
      <c r="N4024" s="1" t="s">
        <v>150</v>
      </c>
      <c r="Q4024" s="1">
        <v>0.5</v>
      </c>
      <c r="R4024" s="1">
        <v>11.339809250000002</v>
      </c>
      <c r="S4024" s="1">
        <v>5.6699046250000003E-2</v>
      </c>
    </row>
    <row r="4025" spans="1:19" s="1" customFormat="1" x14ac:dyDescent="0.25">
      <c r="A4025" s="1" t="s">
        <v>307</v>
      </c>
      <c r="B4025" s="1">
        <v>62.48</v>
      </c>
      <c r="C4025" s="1">
        <v>64.010000000000005</v>
      </c>
      <c r="N4025" s="1" t="s">
        <v>150</v>
      </c>
      <c r="Q4025" s="1">
        <v>0.09</v>
      </c>
      <c r="R4025" s="1">
        <v>4.2524284687499998</v>
      </c>
      <c r="S4025" s="1">
        <v>2.8349523125000001E-2</v>
      </c>
    </row>
    <row r="4026" spans="1:19" s="1" customFormat="1" x14ac:dyDescent="0.25">
      <c r="A4026" s="1" t="s">
        <v>307</v>
      </c>
      <c r="B4026" s="1">
        <v>64.010000000000005</v>
      </c>
      <c r="C4026" s="1">
        <v>65.53</v>
      </c>
      <c r="N4026" s="1" t="s">
        <v>150</v>
      </c>
      <c r="Q4026" s="1">
        <v>0.13</v>
      </c>
      <c r="R4026" s="1">
        <v>4.5359237000000006</v>
      </c>
      <c r="S4026" s="1">
        <v>2.8349523125000001E-2</v>
      </c>
    </row>
    <row r="4027" spans="1:19" s="1" customFormat="1" x14ac:dyDescent="0.25">
      <c r="A4027" s="1" t="s">
        <v>307</v>
      </c>
      <c r="B4027" s="1">
        <v>65.53</v>
      </c>
      <c r="C4027" s="1">
        <v>67.06</v>
      </c>
      <c r="N4027" s="1" t="s">
        <v>150</v>
      </c>
      <c r="Q4027" s="1">
        <v>0.18</v>
      </c>
      <c r="R4027" s="1">
        <v>5.3864093937500002</v>
      </c>
      <c r="S4027" s="1">
        <v>2.8349523125000001E-2</v>
      </c>
    </row>
    <row r="4028" spans="1:19" s="1" customFormat="1" x14ac:dyDescent="0.25">
      <c r="A4028" s="1" t="s">
        <v>307</v>
      </c>
      <c r="B4028" s="1">
        <v>67.06</v>
      </c>
      <c r="C4028" s="1">
        <v>68.58</v>
      </c>
      <c r="N4028" s="1" t="s">
        <v>150</v>
      </c>
      <c r="Q4028" s="1">
        <v>0.2</v>
      </c>
      <c r="R4028" s="1">
        <v>6.5203903187500005</v>
      </c>
      <c r="S4028" s="1">
        <v>2.8349523125000001E-2</v>
      </c>
    </row>
    <row r="4029" spans="1:19" s="1" customFormat="1" x14ac:dyDescent="0.25">
      <c r="A4029" s="1" t="s">
        <v>307</v>
      </c>
      <c r="B4029" s="1">
        <v>68.58</v>
      </c>
      <c r="C4029" s="1">
        <v>70.099999999999994</v>
      </c>
      <c r="N4029" s="1" t="s">
        <v>150</v>
      </c>
      <c r="Q4029" s="1">
        <v>0.15</v>
      </c>
      <c r="R4029" s="1">
        <v>5.1029141625000003</v>
      </c>
      <c r="S4029" s="1">
        <v>2.8349523125000001E-2</v>
      </c>
    </row>
    <row r="4030" spans="1:19" s="1" customFormat="1" x14ac:dyDescent="0.25">
      <c r="A4030" s="1" t="s">
        <v>307</v>
      </c>
      <c r="B4030" s="1">
        <v>70.099999999999994</v>
      </c>
      <c r="C4030" s="1">
        <v>71.63</v>
      </c>
      <c r="N4030" s="1" t="s">
        <v>150</v>
      </c>
      <c r="Q4030" s="1">
        <v>0.13</v>
      </c>
      <c r="R4030" s="1">
        <v>4.2524284687499998</v>
      </c>
      <c r="S4030" s="1">
        <v>2.8349523125000001E-2</v>
      </c>
    </row>
    <row r="4031" spans="1:19" s="1" customFormat="1" x14ac:dyDescent="0.25">
      <c r="A4031" s="1" t="s">
        <v>307</v>
      </c>
      <c r="B4031" s="1">
        <v>71.63</v>
      </c>
      <c r="C4031" s="1">
        <v>73.150000000000006</v>
      </c>
      <c r="N4031" s="1" t="s">
        <v>150</v>
      </c>
      <c r="Q4031" s="1">
        <v>0.15</v>
      </c>
      <c r="R4031" s="1">
        <v>5.6699046250000009</v>
      </c>
      <c r="S4031" s="1">
        <v>2.8349523125000001E-2</v>
      </c>
    </row>
    <row r="4032" spans="1:19" s="1" customFormat="1" x14ac:dyDescent="0.25">
      <c r="A4032" s="1" t="s">
        <v>307</v>
      </c>
      <c r="B4032" s="1">
        <v>73.150000000000006</v>
      </c>
      <c r="C4032" s="1">
        <v>74.680000000000007</v>
      </c>
      <c r="N4032" s="1" t="s">
        <v>150</v>
      </c>
      <c r="Q4032" s="1">
        <v>0.15</v>
      </c>
      <c r="R4032" s="1">
        <v>5.3864093937500002</v>
      </c>
      <c r="S4032" s="1">
        <v>2.8349523125000001E-2</v>
      </c>
    </row>
    <row r="4033" spans="1:19" s="1" customFormat="1" x14ac:dyDescent="0.25">
      <c r="A4033" s="1" t="s">
        <v>307</v>
      </c>
      <c r="B4033" s="1">
        <v>74.680000000000007</v>
      </c>
      <c r="C4033" s="1">
        <v>76.2</v>
      </c>
      <c r="N4033" s="1" t="s">
        <v>150</v>
      </c>
      <c r="Q4033" s="1">
        <v>0.11</v>
      </c>
      <c r="R4033" s="1">
        <v>4.5359237000000006</v>
      </c>
      <c r="S4033" s="1">
        <v>2.8349523125000001E-2</v>
      </c>
    </row>
    <row r="4034" spans="1:19" s="1" customFormat="1" x14ac:dyDescent="0.25">
      <c r="A4034" s="1" t="s">
        <v>307</v>
      </c>
      <c r="B4034" s="1">
        <v>76.2</v>
      </c>
      <c r="C4034" s="1">
        <v>77.72</v>
      </c>
      <c r="N4034" s="1" t="s">
        <v>150</v>
      </c>
      <c r="Q4034" s="1">
        <v>0.05</v>
      </c>
      <c r="R4034" s="1">
        <v>2.5514570812500001</v>
      </c>
      <c r="S4034" s="1">
        <v>2.8349523125000001E-2</v>
      </c>
    </row>
    <row r="4035" spans="1:19" s="1" customFormat="1" x14ac:dyDescent="0.25">
      <c r="A4035" s="1" t="s">
        <v>307</v>
      </c>
      <c r="B4035" s="1">
        <v>77.72</v>
      </c>
      <c r="C4035" s="1">
        <v>79.25</v>
      </c>
      <c r="N4035" s="1" t="s">
        <v>150</v>
      </c>
      <c r="Q4035" s="1">
        <v>0.04</v>
      </c>
      <c r="R4035" s="1">
        <v>1.4174761562500002</v>
      </c>
      <c r="S4035" s="1">
        <v>2.8349523125000001E-2</v>
      </c>
    </row>
    <row r="4036" spans="1:19" s="1" customFormat="1" x14ac:dyDescent="0.25">
      <c r="A4036" s="1" t="s">
        <v>307</v>
      </c>
      <c r="B4036" s="1">
        <v>79.25</v>
      </c>
      <c r="C4036" s="1">
        <v>80.77</v>
      </c>
      <c r="N4036" s="1" t="s">
        <v>150</v>
      </c>
      <c r="Q4036" s="1">
        <v>0.06</v>
      </c>
      <c r="R4036" s="1">
        <v>1.9844666187500002</v>
      </c>
      <c r="S4036" s="1">
        <v>2.8349523125000001E-2</v>
      </c>
    </row>
    <row r="4037" spans="1:19" s="1" customFormat="1" x14ac:dyDescent="0.25">
      <c r="A4037" s="1" t="s">
        <v>307</v>
      </c>
      <c r="B4037" s="1">
        <v>80.77</v>
      </c>
      <c r="C4037" s="1">
        <v>82.3</v>
      </c>
      <c r="N4037" s="1" t="s">
        <v>150</v>
      </c>
      <c r="Q4037" s="1">
        <v>0.04</v>
      </c>
      <c r="R4037" s="1">
        <v>1.9844666187500002</v>
      </c>
      <c r="S4037" s="1">
        <v>2.8349523125000001E-2</v>
      </c>
    </row>
    <row r="4038" spans="1:19" s="1" customFormat="1" x14ac:dyDescent="0.25">
      <c r="A4038" s="1" t="s">
        <v>307</v>
      </c>
      <c r="B4038" s="1">
        <v>82.3</v>
      </c>
      <c r="C4038" s="1">
        <v>83.82</v>
      </c>
      <c r="N4038" s="1" t="s">
        <v>150</v>
      </c>
      <c r="Q4038" s="1">
        <v>0.05</v>
      </c>
      <c r="R4038" s="1">
        <v>1.9844666187500002</v>
      </c>
      <c r="S4038" s="1">
        <v>2.8349523125000001E-2</v>
      </c>
    </row>
    <row r="4039" spans="1:19" s="1" customFormat="1" x14ac:dyDescent="0.25">
      <c r="A4039" s="1" t="s">
        <v>307</v>
      </c>
      <c r="B4039" s="1">
        <v>83.82</v>
      </c>
      <c r="C4039" s="1">
        <v>85.34</v>
      </c>
      <c r="N4039" s="1" t="s">
        <v>150</v>
      </c>
      <c r="Q4039" s="1">
        <v>0.09</v>
      </c>
      <c r="R4039" s="1">
        <v>2.3246608962500002</v>
      </c>
      <c r="S4039" s="1">
        <v>2.8349523125000001E-2</v>
      </c>
    </row>
    <row r="4040" spans="1:19" s="1" customFormat="1" x14ac:dyDescent="0.25">
      <c r="A4040" s="1" t="s">
        <v>307</v>
      </c>
      <c r="B4040" s="1">
        <v>85.34</v>
      </c>
      <c r="C4040" s="1">
        <v>86.87</v>
      </c>
      <c r="N4040" s="1" t="s">
        <v>150</v>
      </c>
      <c r="Q4040" s="1">
        <v>0.05</v>
      </c>
      <c r="R4040" s="1">
        <v>1.332427586875</v>
      </c>
      <c r="S4040" s="1">
        <v>2.8349523125000001E-2</v>
      </c>
    </row>
    <row r="4041" spans="1:19" s="1" customFormat="1" x14ac:dyDescent="0.25">
      <c r="A4041" s="1" t="s">
        <v>307</v>
      </c>
      <c r="B4041" s="1">
        <v>86.87</v>
      </c>
      <c r="C4041" s="1">
        <v>88.39</v>
      </c>
      <c r="N4041" s="1" t="s">
        <v>150</v>
      </c>
      <c r="Q4041" s="1">
        <v>0.06</v>
      </c>
      <c r="R4041" s="1">
        <v>1.4174761562500002</v>
      </c>
      <c r="S4041" s="1">
        <v>2.8349523125000001E-2</v>
      </c>
    </row>
    <row r="4042" spans="1:19" s="1" customFormat="1" x14ac:dyDescent="0.25">
      <c r="A4042" s="1" t="s">
        <v>307</v>
      </c>
      <c r="B4042" s="1">
        <v>88.39</v>
      </c>
      <c r="C4042" s="1">
        <v>89.92</v>
      </c>
      <c r="N4042" s="1" t="s">
        <v>150</v>
      </c>
      <c r="Q4042" s="1">
        <v>0.06</v>
      </c>
      <c r="R4042" s="1">
        <v>1.9844666187500002</v>
      </c>
      <c r="S4042" s="1">
        <v>2.8349523125000001E-2</v>
      </c>
    </row>
    <row r="4043" spans="1:19" s="1" customFormat="1" x14ac:dyDescent="0.25">
      <c r="A4043" s="1" t="s">
        <v>307</v>
      </c>
      <c r="B4043" s="1">
        <v>89.92</v>
      </c>
      <c r="C4043" s="1">
        <v>91.44</v>
      </c>
      <c r="N4043" s="1" t="s">
        <v>150</v>
      </c>
      <c r="Q4043" s="1">
        <v>0.03</v>
      </c>
      <c r="R4043" s="1">
        <v>1.4174761562500002</v>
      </c>
      <c r="S4043" s="1">
        <v>5.6699046250000003E-2</v>
      </c>
    </row>
    <row r="4044" spans="1:19" s="1" customFormat="1" x14ac:dyDescent="0.25">
      <c r="A4044" s="1" t="s">
        <v>307</v>
      </c>
      <c r="B4044" s="1">
        <v>91.44</v>
      </c>
      <c r="C4044" s="1">
        <v>92.96</v>
      </c>
      <c r="N4044" s="1" t="s">
        <v>150</v>
      </c>
      <c r="Q4044" s="1">
        <v>0.04</v>
      </c>
      <c r="R4044" s="1">
        <v>1.1339809250000001</v>
      </c>
      <c r="S4044" s="1">
        <v>2.8349523125000001E-2</v>
      </c>
    </row>
    <row r="4045" spans="1:19" s="1" customFormat="1" x14ac:dyDescent="0.25">
      <c r="A4045" s="1" t="s">
        <v>307</v>
      </c>
      <c r="B4045" s="1">
        <v>92.96</v>
      </c>
      <c r="C4045" s="1">
        <v>94.49</v>
      </c>
      <c r="N4045" s="1" t="s">
        <v>150</v>
      </c>
      <c r="Q4045" s="1">
        <v>0.09</v>
      </c>
      <c r="R4045" s="1">
        <v>2.8349523125000005</v>
      </c>
      <c r="S4045" s="1">
        <v>5.6699046250000003E-2</v>
      </c>
    </row>
    <row r="4046" spans="1:19" s="1" customFormat="1" x14ac:dyDescent="0.25">
      <c r="A4046" s="1" t="s">
        <v>307</v>
      </c>
      <c r="B4046" s="1">
        <v>94.49</v>
      </c>
      <c r="C4046" s="1">
        <v>96.01</v>
      </c>
      <c r="N4046" s="1" t="s">
        <v>150</v>
      </c>
      <c r="Q4046" s="1">
        <v>0.04</v>
      </c>
      <c r="R4046" s="1">
        <v>0.85048569375000005</v>
      </c>
      <c r="S4046" s="1">
        <v>2.8349523125000001E-2</v>
      </c>
    </row>
    <row r="4047" spans="1:19" s="1" customFormat="1" x14ac:dyDescent="0.25">
      <c r="A4047" s="1" t="s">
        <v>307</v>
      </c>
      <c r="B4047" s="1">
        <v>96.01</v>
      </c>
      <c r="C4047" s="1">
        <v>97.54</v>
      </c>
      <c r="N4047" s="1" t="s">
        <v>150</v>
      </c>
      <c r="Q4047" s="1">
        <v>0.02</v>
      </c>
      <c r="R4047" s="1">
        <v>0.85048569375000005</v>
      </c>
      <c r="S4047" s="1">
        <v>5.6699046250000003E-2</v>
      </c>
    </row>
    <row r="4048" spans="1:19" s="1" customFormat="1" x14ac:dyDescent="0.25">
      <c r="A4048" s="1" t="s">
        <v>307</v>
      </c>
      <c r="B4048" s="1">
        <v>97.54</v>
      </c>
      <c r="C4048" s="1">
        <v>99.06</v>
      </c>
      <c r="N4048" s="1" t="s">
        <v>150</v>
      </c>
      <c r="Q4048" s="1">
        <v>0.04</v>
      </c>
      <c r="R4048" s="1">
        <v>0.85048569375000005</v>
      </c>
      <c r="S4048" s="1">
        <v>5.6699046250000003E-2</v>
      </c>
    </row>
    <row r="4049" spans="1:19" s="1" customFormat="1" x14ac:dyDescent="0.25">
      <c r="A4049" s="1" t="s">
        <v>307</v>
      </c>
      <c r="B4049" s="1">
        <v>99.06</v>
      </c>
      <c r="C4049" s="1">
        <v>100.58</v>
      </c>
      <c r="N4049" s="1" t="s">
        <v>150</v>
      </c>
      <c r="Q4049" s="1">
        <v>0.03</v>
      </c>
      <c r="R4049" s="1">
        <v>0.85048569375000005</v>
      </c>
      <c r="S4049" s="1">
        <v>5.6699046250000003E-2</v>
      </c>
    </row>
    <row r="4050" spans="1:19" s="1" customFormat="1" x14ac:dyDescent="0.25">
      <c r="A4050" s="1" t="s">
        <v>307</v>
      </c>
      <c r="B4050" s="1">
        <v>100.58</v>
      </c>
      <c r="C4050" s="1">
        <v>102.11</v>
      </c>
      <c r="N4050" s="1" t="s">
        <v>150</v>
      </c>
      <c r="Q4050" s="1">
        <v>0.06</v>
      </c>
      <c r="R4050" s="1">
        <v>0.85048569375000005</v>
      </c>
      <c r="S4050" s="1">
        <v>5.6699046250000003E-2</v>
      </c>
    </row>
    <row r="4051" spans="1:19" s="1" customFormat="1" x14ac:dyDescent="0.25">
      <c r="A4051" s="1" t="s">
        <v>307</v>
      </c>
      <c r="B4051" s="1">
        <v>102.11</v>
      </c>
      <c r="C4051" s="1">
        <v>103.63</v>
      </c>
      <c r="N4051" s="1" t="s">
        <v>150</v>
      </c>
      <c r="Q4051" s="1">
        <v>0.05</v>
      </c>
      <c r="R4051" s="1">
        <v>1.4174761562500002</v>
      </c>
      <c r="S4051" s="1">
        <v>5.6699046250000003E-2</v>
      </c>
    </row>
    <row r="4052" spans="1:19" s="1" customFormat="1" x14ac:dyDescent="0.25">
      <c r="A4052" s="1" t="s">
        <v>307</v>
      </c>
      <c r="B4052" s="1">
        <v>103.63</v>
      </c>
      <c r="C4052" s="1">
        <v>105.16</v>
      </c>
      <c r="N4052" s="1" t="s">
        <v>150</v>
      </c>
      <c r="Q4052" s="1">
        <v>0.06</v>
      </c>
      <c r="R4052" s="1">
        <v>1.4174761562500002</v>
      </c>
      <c r="S4052" s="1">
        <v>2.8349523125000001E-2</v>
      </c>
    </row>
    <row r="4053" spans="1:19" s="1" customFormat="1" x14ac:dyDescent="0.25">
      <c r="A4053" s="1" t="s">
        <v>307</v>
      </c>
      <c r="B4053" s="1">
        <v>105.16</v>
      </c>
      <c r="C4053" s="1">
        <v>106.68</v>
      </c>
      <c r="N4053" s="1" t="s">
        <v>150</v>
      </c>
      <c r="Q4053" s="1">
        <v>0.08</v>
      </c>
      <c r="R4053" s="1">
        <v>1.4174761562500002</v>
      </c>
      <c r="S4053" s="1">
        <v>2.8349523125000001E-2</v>
      </c>
    </row>
    <row r="4054" spans="1:19" s="1" customFormat="1" x14ac:dyDescent="0.25">
      <c r="A4054" s="1" t="s">
        <v>307</v>
      </c>
      <c r="B4054" s="1">
        <v>106.68</v>
      </c>
      <c r="C4054" s="1">
        <v>108.2</v>
      </c>
      <c r="N4054" s="1" t="s">
        <v>150</v>
      </c>
      <c r="Q4054" s="1">
        <v>0.04</v>
      </c>
      <c r="R4054" s="1">
        <v>2.2679618500000003</v>
      </c>
      <c r="S4054" s="1">
        <v>2.8349523125000001E-2</v>
      </c>
    </row>
    <row r="4055" spans="1:19" s="1" customFormat="1" x14ac:dyDescent="0.25">
      <c r="A4055" s="1" t="s">
        <v>307</v>
      </c>
      <c r="B4055" s="1">
        <v>108.2</v>
      </c>
      <c r="C4055" s="1">
        <v>109.73</v>
      </c>
      <c r="N4055" s="1" t="s">
        <v>150</v>
      </c>
      <c r="Q4055" s="1">
        <v>0.04</v>
      </c>
      <c r="R4055" s="1">
        <v>0.85048569375000005</v>
      </c>
      <c r="S4055" s="1">
        <v>2.8349523125000001E-2</v>
      </c>
    </row>
    <row r="4056" spans="1:19" s="1" customFormat="1" x14ac:dyDescent="0.25">
      <c r="A4056" s="1" t="s">
        <v>307</v>
      </c>
      <c r="B4056" s="1">
        <v>109.73</v>
      </c>
      <c r="C4056" s="1">
        <v>111.25</v>
      </c>
      <c r="N4056" s="1" t="s">
        <v>150</v>
      </c>
      <c r="Q4056" s="1">
        <v>0.06</v>
      </c>
      <c r="R4056" s="1">
        <v>0.85048569375000005</v>
      </c>
      <c r="S4056" s="1">
        <v>2.8349523125000001E-2</v>
      </c>
    </row>
    <row r="4057" spans="1:19" s="1" customFormat="1" x14ac:dyDescent="0.25">
      <c r="A4057" s="1" t="s">
        <v>307</v>
      </c>
      <c r="B4057" s="1">
        <v>111.25</v>
      </c>
      <c r="C4057" s="1">
        <v>112.78</v>
      </c>
      <c r="N4057" s="1" t="s">
        <v>150</v>
      </c>
      <c r="Q4057" s="1">
        <v>0.05</v>
      </c>
      <c r="R4057" s="1">
        <v>0.85048569375000005</v>
      </c>
      <c r="S4057" s="1">
        <v>2.8349523125000001E-2</v>
      </c>
    </row>
    <row r="4058" spans="1:19" s="1" customFormat="1" x14ac:dyDescent="0.25">
      <c r="A4058" s="1" t="s">
        <v>307</v>
      </c>
      <c r="B4058" s="1">
        <v>112.78</v>
      </c>
      <c r="C4058" s="1">
        <v>114.3</v>
      </c>
      <c r="N4058" s="1" t="s">
        <v>150</v>
      </c>
      <c r="Q4058" s="1">
        <v>0.03</v>
      </c>
      <c r="R4058" s="1">
        <v>0.85048569375000005</v>
      </c>
      <c r="S4058" s="1">
        <v>2.8349523125000001E-2</v>
      </c>
    </row>
    <row r="4059" spans="1:19" s="1" customFormat="1" x14ac:dyDescent="0.25">
      <c r="A4059" s="1" t="s">
        <v>307</v>
      </c>
      <c r="B4059" s="1">
        <v>114.3</v>
      </c>
      <c r="C4059" s="1">
        <v>115.82</v>
      </c>
      <c r="N4059" s="1" t="s">
        <v>150</v>
      </c>
      <c r="Q4059" s="1">
        <v>0.02</v>
      </c>
      <c r="R4059" s="1">
        <v>0.56699046250000007</v>
      </c>
      <c r="S4059" s="1">
        <v>2.8349523125000001E-2</v>
      </c>
    </row>
    <row r="4060" spans="1:19" s="1" customFormat="1" x14ac:dyDescent="0.25">
      <c r="A4060" s="1" t="s">
        <v>307</v>
      </c>
      <c r="B4060" s="1">
        <v>115.82</v>
      </c>
      <c r="C4060" s="1">
        <v>117.35</v>
      </c>
      <c r="N4060" s="1" t="s">
        <v>150</v>
      </c>
      <c r="Q4060" s="1">
        <v>0.02</v>
      </c>
      <c r="R4060" s="1">
        <v>0.56699046250000007</v>
      </c>
      <c r="S4060" s="1">
        <v>2.8349523125000001E-2</v>
      </c>
    </row>
    <row r="4061" spans="1:19" s="1" customFormat="1" x14ac:dyDescent="0.25">
      <c r="A4061" s="1" t="s">
        <v>307</v>
      </c>
      <c r="B4061" s="1">
        <v>117.35</v>
      </c>
      <c r="C4061" s="1">
        <v>118.87</v>
      </c>
      <c r="N4061" s="1" t="s">
        <v>150</v>
      </c>
      <c r="Q4061" s="1">
        <v>0.03</v>
      </c>
      <c r="R4061" s="1">
        <v>0.56699046250000007</v>
      </c>
      <c r="S4061" s="1">
        <v>2.8349523125000001E-2</v>
      </c>
    </row>
    <row r="4062" spans="1:19" s="1" customFormat="1" x14ac:dyDescent="0.25">
      <c r="A4062" s="1" t="s">
        <v>307</v>
      </c>
      <c r="B4062" s="1">
        <v>118.87</v>
      </c>
      <c r="C4062" s="1">
        <v>120.4</v>
      </c>
      <c r="N4062" s="1" t="s">
        <v>150</v>
      </c>
      <c r="Q4062" s="1">
        <v>0.02</v>
      </c>
      <c r="R4062" s="1">
        <v>0.56699046250000007</v>
      </c>
      <c r="S4062" s="1">
        <v>5.6699046250000003E-2</v>
      </c>
    </row>
    <row r="4063" spans="1:19" s="1" customFormat="1" x14ac:dyDescent="0.25">
      <c r="A4063" s="1" t="s">
        <v>307</v>
      </c>
      <c r="B4063" s="1">
        <v>120.4</v>
      </c>
      <c r="C4063" s="1">
        <v>121.92</v>
      </c>
      <c r="N4063" s="1" t="s">
        <v>150</v>
      </c>
      <c r="Q4063" s="1">
        <v>0.05</v>
      </c>
      <c r="R4063" s="1">
        <v>0.85048569375000005</v>
      </c>
      <c r="S4063" s="1">
        <v>2.8349523125000001E-2</v>
      </c>
    </row>
    <row r="4064" spans="1:19" s="1" customFormat="1" x14ac:dyDescent="0.25">
      <c r="A4064" s="1" t="s">
        <v>308</v>
      </c>
      <c r="B4064" s="1">
        <v>4.57</v>
      </c>
      <c r="C4064" s="1">
        <v>6.1</v>
      </c>
      <c r="N4064" s="1" t="s">
        <v>320</v>
      </c>
      <c r="Q4064" s="1">
        <v>7.0000000000000007E-2</v>
      </c>
      <c r="R4064" s="1">
        <v>1.7009713875000001</v>
      </c>
      <c r="S4064" s="1">
        <v>1.9277675725000003</v>
      </c>
    </row>
    <row r="4065" spans="1:19" s="1" customFormat="1" x14ac:dyDescent="0.25">
      <c r="A4065" s="1" t="s">
        <v>308</v>
      </c>
      <c r="B4065" s="1">
        <v>6.1</v>
      </c>
      <c r="C4065" s="1">
        <v>7.62</v>
      </c>
      <c r="N4065" s="1" t="s">
        <v>320</v>
      </c>
      <c r="Q4065" s="1">
        <v>0.17</v>
      </c>
      <c r="R4065" s="1">
        <v>1.7009713875000001</v>
      </c>
      <c r="S4065" s="1">
        <v>1.2473790174999999</v>
      </c>
    </row>
    <row r="4066" spans="1:19" s="1" customFormat="1" x14ac:dyDescent="0.25">
      <c r="A4066" s="1" t="s">
        <v>308</v>
      </c>
      <c r="B4066" s="1">
        <v>7.62</v>
      </c>
      <c r="C4066" s="1">
        <v>9.14</v>
      </c>
      <c r="N4066" s="1" t="s">
        <v>320</v>
      </c>
      <c r="Q4066" s="1">
        <v>0.11</v>
      </c>
      <c r="R4066" s="1">
        <v>1.4174761562500002</v>
      </c>
      <c r="S4066" s="1">
        <v>0.42524284687500002</v>
      </c>
    </row>
    <row r="4067" spans="1:19" s="1" customFormat="1" x14ac:dyDescent="0.25">
      <c r="A4067" s="1" t="s">
        <v>308</v>
      </c>
      <c r="B4067" s="1">
        <v>9.14</v>
      </c>
      <c r="C4067" s="1">
        <v>10.67</v>
      </c>
      <c r="N4067" s="1" t="s">
        <v>55</v>
      </c>
      <c r="Q4067" s="1">
        <v>0.04</v>
      </c>
      <c r="R4067" s="1">
        <v>0.85048569375000005</v>
      </c>
      <c r="S4067" s="1">
        <v>0.11339809250000001</v>
      </c>
    </row>
    <row r="4068" spans="1:19" s="1" customFormat="1" x14ac:dyDescent="0.25">
      <c r="A4068" s="1" t="s">
        <v>308</v>
      </c>
      <c r="B4068" s="1">
        <v>10.67</v>
      </c>
      <c r="C4068" s="1">
        <v>12.19</v>
      </c>
      <c r="N4068" s="1" t="s">
        <v>55</v>
      </c>
      <c r="Q4068" s="1">
        <v>0.1</v>
      </c>
      <c r="R4068" s="1">
        <v>1.7009713875000001</v>
      </c>
      <c r="S4068" s="1">
        <v>0.19844666187500001</v>
      </c>
    </row>
    <row r="4069" spans="1:19" s="1" customFormat="1" x14ac:dyDescent="0.25">
      <c r="A4069" s="1" t="s">
        <v>308</v>
      </c>
      <c r="B4069" s="1">
        <v>12.19</v>
      </c>
      <c r="C4069" s="1">
        <v>13.72</v>
      </c>
      <c r="N4069" s="1" t="s">
        <v>55</v>
      </c>
      <c r="Q4069" s="1">
        <v>0.27</v>
      </c>
      <c r="R4069" s="1">
        <v>5.3864093937500002</v>
      </c>
      <c r="S4069" s="1">
        <v>0.11339809250000001</v>
      </c>
    </row>
    <row r="4070" spans="1:19" s="1" customFormat="1" x14ac:dyDescent="0.25">
      <c r="A4070" s="1" t="s">
        <v>308</v>
      </c>
      <c r="B4070" s="1">
        <v>13.72</v>
      </c>
      <c r="C4070" s="1">
        <v>15.24</v>
      </c>
      <c r="N4070" s="1" t="s">
        <v>55</v>
      </c>
      <c r="Q4070" s="1">
        <v>0.54</v>
      </c>
      <c r="R4070" s="1">
        <v>11.9067997125</v>
      </c>
      <c r="S4070" s="1">
        <v>0.11339809250000001</v>
      </c>
    </row>
    <row r="4071" spans="1:19" s="1" customFormat="1" x14ac:dyDescent="0.25">
      <c r="A4071" s="1" t="s">
        <v>308</v>
      </c>
      <c r="B4071" s="1">
        <v>15.24</v>
      </c>
      <c r="C4071" s="1">
        <v>16.760000000000002</v>
      </c>
      <c r="N4071" s="1" t="s">
        <v>55</v>
      </c>
      <c r="Q4071" s="1">
        <v>0.08</v>
      </c>
      <c r="R4071" s="1">
        <v>1.7009713875000001</v>
      </c>
      <c r="S4071" s="1">
        <v>0.19844666187500001</v>
      </c>
    </row>
    <row r="4072" spans="1:19" s="1" customFormat="1" x14ac:dyDescent="0.25">
      <c r="A4072" s="1" t="s">
        <v>308</v>
      </c>
      <c r="B4072" s="1">
        <v>16.760000000000002</v>
      </c>
      <c r="C4072" s="1">
        <v>18.29</v>
      </c>
      <c r="N4072" s="1" t="s">
        <v>55</v>
      </c>
      <c r="Q4072" s="1">
        <v>0.11</v>
      </c>
      <c r="R4072" s="1">
        <v>4.2524284687499998</v>
      </c>
      <c r="S4072" s="1">
        <v>0.31184475437499998</v>
      </c>
    </row>
    <row r="4073" spans="1:19" s="1" customFormat="1" x14ac:dyDescent="0.25">
      <c r="A4073" s="1" t="s">
        <v>308</v>
      </c>
      <c r="B4073" s="1">
        <v>18.29</v>
      </c>
      <c r="C4073" s="1">
        <v>19.809999999999999</v>
      </c>
      <c r="N4073" s="1" t="s">
        <v>55</v>
      </c>
      <c r="Q4073" s="1">
        <v>0.08</v>
      </c>
      <c r="R4073" s="1">
        <v>2.2679618500000003</v>
      </c>
      <c r="S4073" s="1">
        <v>0.17009713875000002</v>
      </c>
    </row>
    <row r="4074" spans="1:19" s="1" customFormat="1" x14ac:dyDescent="0.25">
      <c r="A4074" s="1" t="s">
        <v>308</v>
      </c>
      <c r="B4074" s="1">
        <v>19.809999999999999</v>
      </c>
      <c r="C4074" s="1">
        <v>21.34</v>
      </c>
      <c r="N4074" s="1" t="s">
        <v>55</v>
      </c>
      <c r="Q4074" s="1">
        <v>0.3</v>
      </c>
      <c r="R4074" s="1">
        <v>5.9533998562499999</v>
      </c>
      <c r="S4074" s="1">
        <v>1.0205828324999999</v>
      </c>
    </row>
    <row r="4075" spans="1:19" s="1" customFormat="1" x14ac:dyDescent="0.25">
      <c r="A4075" s="1" t="s">
        <v>308</v>
      </c>
      <c r="B4075" s="1">
        <v>21.34</v>
      </c>
      <c r="C4075" s="1">
        <v>22.86</v>
      </c>
      <c r="N4075" s="1" t="s">
        <v>55</v>
      </c>
      <c r="Q4075" s="1">
        <v>0.26</v>
      </c>
      <c r="R4075" s="1">
        <v>2.2679618500000003</v>
      </c>
      <c r="S4075" s="1">
        <v>1.105631401875</v>
      </c>
    </row>
    <row r="4076" spans="1:19" s="1" customFormat="1" x14ac:dyDescent="0.25">
      <c r="A4076" s="1" t="s">
        <v>308</v>
      </c>
      <c r="B4076" s="1">
        <v>22.86</v>
      </c>
      <c r="C4076" s="1">
        <v>24.38</v>
      </c>
      <c r="N4076" s="1" t="s">
        <v>55</v>
      </c>
      <c r="Q4076" s="1">
        <v>0.13</v>
      </c>
      <c r="R4076" s="1">
        <v>1.9844666187500002</v>
      </c>
      <c r="S4076" s="1">
        <v>0.73708760124999995</v>
      </c>
    </row>
    <row r="4077" spans="1:19" s="1" customFormat="1" x14ac:dyDescent="0.25">
      <c r="A4077" s="1" t="s">
        <v>308</v>
      </c>
      <c r="B4077" s="1">
        <v>24.38</v>
      </c>
      <c r="C4077" s="1">
        <v>25.91</v>
      </c>
      <c r="N4077" s="1" t="s">
        <v>55</v>
      </c>
      <c r="Q4077" s="1">
        <v>0.11</v>
      </c>
      <c r="R4077" s="1">
        <v>2.2679618500000003</v>
      </c>
      <c r="S4077" s="1">
        <v>0.765437124375</v>
      </c>
    </row>
    <row r="4078" spans="1:19" s="1" customFormat="1" x14ac:dyDescent="0.25">
      <c r="A4078" s="1" t="s">
        <v>308</v>
      </c>
      <c r="B4078" s="1">
        <v>25.91</v>
      </c>
      <c r="C4078" s="1">
        <v>27.43</v>
      </c>
      <c r="N4078" s="1" t="s">
        <v>55</v>
      </c>
      <c r="Q4078" s="1">
        <v>0.11</v>
      </c>
      <c r="R4078" s="1">
        <v>1.7009713875000001</v>
      </c>
      <c r="S4078" s="1">
        <v>0.19844666187500001</v>
      </c>
    </row>
    <row r="4079" spans="1:19" s="1" customFormat="1" x14ac:dyDescent="0.25">
      <c r="A4079" s="1" t="s">
        <v>308</v>
      </c>
      <c r="B4079" s="1">
        <v>27.43</v>
      </c>
      <c r="C4079" s="1">
        <v>28.96</v>
      </c>
      <c r="N4079" s="1" t="s">
        <v>55</v>
      </c>
      <c r="Q4079" s="1">
        <v>-1</v>
      </c>
      <c r="R4079" s="1">
        <v>-28.349523125000001</v>
      </c>
      <c r="S4079" s="1">
        <v>-28.349523125000001</v>
      </c>
    </row>
    <row r="4080" spans="1:19" s="1" customFormat="1" x14ac:dyDescent="0.25">
      <c r="A4080" s="1" t="s">
        <v>308</v>
      </c>
      <c r="B4080" s="1">
        <v>28.96</v>
      </c>
      <c r="C4080" s="1">
        <v>30.48</v>
      </c>
      <c r="N4080" s="1" t="s">
        <v>55</v>
      </c>
      <c r="Q4080" s="1">
        <v>0.31</v>
      </c>
      <c r="R4080" s="1">
        <v>4.2524284687499998</v>
      </c>
      <c r="S4080" s="1">
        <v>0.25514570812499998</v>
      </c>
    </row>
    <row r="4081" spans="1:19" s="1" customFormat="1" x14ac:dyDescent="0.25">
      <c r="A4081" s="1" t="s">
        <v>308</v>
      </c>
      <c r="B4081" s="1">
        <v>30.48</v>
      </c>
      <c r="C4081" s="1">
        <v>32</v>
      </c>
      <c r="N4081" s="1" t="s">
        <v>55</v>
      </c>
      <c r="Q4081" s="1">
        <v>0.09</v>
      </c>
      <c r="R4081" s="1">
        <v>1.4174761562500002</v>
      </c>
      <c r="S4081" s="1">
        <v>0.17009713875000002</v>
      </c>
    </row>
    <row r="4082" spans="1:19" s="1" customFormat="1" x14ac:dyDescent="0.25">
      <c r="A4082" s="1" t="s">
        <v>308</v>
      </c>
      <c r="B4082" s="1">
        <v>32</v>
      </c>
      <c r="C4082" s="1">
        <v>33.53</v>
      </c>
      <c r="N4082" s="1" t="s">
        <v>55</v>
      </c>
      <c r="Q4082" s="1">
        <v>0.06</v>
      </c>
      <c r="R4082" s="1">
        <v>1.1339809250000001</v>
      </c>
      <c r="S4082" s="1">
        <v>0.11339809250000001</v>
      </c>
    </row>
    <row r="4083" spans="1:19" s="1" customFormat="1" x14ac:dyDescent="0.25">
      <c r="A4083" s="1" t="s">
        <v>308</v>
      </c>
      <c r="B4083" s="1">
        <v>33.53</v>
      </c>
      <c r="C4083" s="1">
        <v>35.049999999999997</v>
      </c>
      <c r="N4083" s="1" t="s">
        <v>55</v>
      </c>
      <c r="Q4083" s="1">
        <v>0.24</v>
      </c>
      <c r="R4083" s="1">
        <v>3.9689332375000004</v>
      </c>
      <c r="S4083" s="1">
        <v>0.19844666187500001</v>
      </c>
    </row>
    <row r="4084" spans="1:19" s="1" customFormat="1" x14ac:dyDescent="0.25">
      <c r="A4084" s="1" t="s">
        <v>308</v>
      </c>
      <c r="B4084" s="1">
        <v>35.049999999999997</v>
      </c>
      <c r="C4084" s="1">
        <v>36.58</v>
      </c>
      <c r="N4084" s="1" t="s">
        <v>55</v>
      </c>
      <c r="Q4084" s="1">
        <v>0.06</v>
      </c>
      <c r="R4084" s="1">
        <v>1.1339809250000001</v>
      </c>
      <c r="S4084" s="1">
        <v>0.17009713875000002</v>
      </c>
    </row>
    <row r="4085" spans="1:19" s="1" customFormat="1" x14ac:dyDescent="0.25">
      <c r="A4085" s="1" t="s">
        <v>308</v>
      </c>
      <c r="B4085" s="1">
        <v>36.58</v>
      </c>
      <c r="C4085" s="1">
        <v>38.1</v>
      </c>
      <c r="N4085" s="1" t="s">
        <v>55</v>
      </c>
      <c r="Q4085" s="1">
        <v>0.04</v>
      </c>
      <c r="R4085" s="1">
        <v>0.85048569375000005</v>
      </c>
      <c r="S4085" s="1">
        <v>0.17009713875000002</v>
      </c>
    </row>
    <row r="4086" spans="1:19" s="1" customFormat="1" x14ac:dyDescent="0.25">
      <c r="A4086" s="1" t="s">
        <v>308</v>
      </c>
      <c r="B4086" s="1">
        <v>38.1</v>
      </c>
      <c r="C4086" s="1">
        <v>39.619999999999997</v>
      </c>
      <c r="N4086" s="1" t="s">
        <v>55</v>
      </c>
      <c r="Q4086" s="1">
        <v>0.27</v>
      </c>
      <c r="R4086" s="1">
        <v>3.1184475437500003</v>
      </c>
      <c r="S4086" s="1">
        <v>2.8349523125000001E-2</v>
      </c>
    </row>
    <row r="4087" spans="1:19" s="1" customFormat="1" x14ac:dyDescent="0.25">
      <c r="A4087" s="1" t="s">
        <v>308</v>
      </c>
      <c r="B4087" s="1">
        <v>39.619999999999997</v>
      </c>
      <c r="C4087" s="1">
        <v>41.15</v>
      </c>
      <c r="N4087" s="1" t="s">
        <v>153</v>
      </c>
      <c r="Q4087" s="1">
        <v>0.62</v>
      </c>
      <c r="R4087" s="1">
        <v>9.6388378625000009</v>
      </c>
      <c r="S4087" s="1">
        <v>0.11339809250000001</v>
      </c>
    </row>
    <row r="4088" spans="1:19" s="1" customFormat="1" x14ac:dyDescent="0.25">
      <c r="A4088" s="1" t="s">
        <v>308</v>
      </c>
      <c r="B4088" s="1">
        <v>41.15</v>
      </c>
      <c r="C4088" s="1">
        <v>42.67</v>
      </c>
      <c r="N4088" s="1" t="s">
        <v>153</v>
      </c>
      <c r="Q4088" s="1">
        <v>0.3</v>
      </c>
      <c r="R4088" s="1">
        <v>5.9533998562499999</v>
      </c>
      <c r="S4088" s="1">
        <v>0.11339809250000001</v>
      </c>
    </row>
    <row r="4089" spans="1:19" s="1" customFormat="1" x14ac:dyDescent="0.25">
      <c r="A4089" s="1" t="s">
        <v>308</v>
      </c>
      <c r="B4089" s="1">
        <v>42.67</v>
      </c>
      <c r="C4089" s="1">
        <v>44.2</v>
      </c>
      <c r="N4089" s="1" t="s">
        <v>153</v>
      </c>
      <c r="Q4089" s="1">
        <v>0.38</v>
      </c>
      <c r="R4089" s="1">
        <v>5.6699046250000009</v>
      </c>
      <c r="S4089" s="1">
        <v>8.5048569375000008E-2</v>
      </c>
    </row>
    <row r="4090" spans="1:19" s="1" customFormat="1" x14ac:dyDescent="0.25">
      <c r="A4090" s="1" t="s">
        <v>308</v>
      </c>
      <c r="B4090" s="1">
        <v>44.2</v>
      </c>
      <c r="C4090" s="1">
        <v>45.72</v>
      </c>
      <c r="N4090" s="1" t="s">
        <v>153</v>
      </c>
      <c r="Q4090" s="1">
        <v>0.56999999999999995</v>
      </c>
      <c r="R4090" s="1">
        <v>5.9533998562499999</v>
      </c>
      <c r="S4090" s="1">
        <v>0.14174761562500002</v>
      </c>
    </row>
    <row r="4091" spans="1:19" s="1" customFormat="1" x14ac:dyDescent="0.25">
      <c r="A4091" s="1" t="s">
        <v>308</v>
      </c>
      <c r="B4091" s="1">
        <v>45.72</v>
      </c>
      <c r="C4091" s="1">
        <v>47.24</v>
      </c>
      <c r="N4091" s="1" t="s">
        <v>153</v>
      </c>
      <c r="Q4091" s="1">
        <v>0.48</v>
      </c>
      <c r="R4091" s="1">
        <v>5.9533998562499999</v>
      </c>
      <c r="S4091" s="1">
        <v>0.11339809250000001</v>
      </c>
    </row>
    <row r="4092" spans="1:19" s="1" customFormat="1" x14ac:dyDescent="0.25">
      <c r="A4092" s="1" t="s">
        <v>308</v>
      </c>
      <c r="B4092" s="1">
        <v>47.24</v>
      </c>
      <c r="C4092" s="1">
        <v>48.77</v>
      </c>
      <c r="N4092" s="1" t="s">
        <v>153</v>
      </c>
      <c r="Q4092" s="1">
        <v>0.82</v>
      </c>
      <c r="R4092" s="1">
        <v>15.875732950000002</v>
      </c>
      <c r="S4092" s="1">
        <v>5.6699046250000003E-2</v>
      </c>
    </row>
    <row r="4093" spans="1:19" s="1" customFormat="1" x14ac:dyDescent="0.25">
      <c r="A4093" s="1" t="s">
        <v>308</v>
      </c>
      <c r="B4093" s="1">
        <v>48.77</v>
      </c>
      <c r="C4093" s="1">
        <v>50.29</v>
      </c>
      <c r="N4093" s="1" t="s">
        <v>153</v>
      </c>
      <c r="Q4093" s="1">
        <v>1.04</v>
      </c>
      <c r="R4093" s="1">
        <v>24.09709465625</v>
      </c>
      <c r="S4093" s="1">
        <v>0.11339809250000001</v>
      </c>
    </row>
    <row r="4094" spans="1:19" s="1" customFormat="1" x14ac:dyDescent="0.25">
      <c r="A4094" s="1" t="s">
        <v>308</v>
      </c>
      <c r="B4094" s="1">
        <v>50.29</v>
      </c>
      <c r="C4094" s="1">
        <v>51.82</v>
      </c>
      <c r="N4094" s="1" t="s">
        <v>55</v>
      </c>
      <c r="Q4094" s="1">
        <v>0.48</v>
      </c>
      <c r="R4094" s="1">
        <v>11.056314018750001</v>
      </c>
      <c r="S4094" s="1">
        <v>0.11339809250000001</v>
      </c>
    </row>
    <row r="4095" spans="1:19" s="1" customFormat="1" x14ac:dyDescent="0.25">
      <c r="A4095" s="1" t="s">
        <v>308</v>
      </c>
      <c r="B4095" s="1">
        <v>51.82</v>
      </c>
      <c r="C4095" s="1">
        <v>53.34</v>
      </c>
      <c r="N4095" s="1" t="s">
        <v>55</v>
      </c>
      <c r="Q4095" s="1">
        <v>0.13</v>
      </c>
      <c r="R4095" s="1">
        <v>2.8349523125000005</v>
      </c>
      <c r="S4095" s="1">
        <v>0.59533998562500001</v>
      </c>
    </row>
    <row r="4096" spans="1:19" s="1" customFormat="1" x14ac:dyDescent="0.25">
      <c r="A4096" s="1" t="s">
        <v>308</v>
      </c>
      <c r="B4096" s="1">
        <v>53.34</v>
      </c>
      <c r="C4096" s="1">
        <v>54.86</v>
      </c>
      <c r="N4096" s="1" t="s">
        <v>55</v>
      </c>
      <c r="Q4096" s="1">
        <v>0.2</v>
      </c>
      <c r="R4096" s="1">
        <v>3.6854380062500001</v>
      </c>
      <c r="S4096" s="1">
        <v>5.6699046250000003E-2</v>
      </c>
    </row>
    <row r="4097" spans="1:19" s="1" customFormat="1" x14ac:dyDescent="0.25">
      <c r="A4097" s="1" t="s">
        <v>308</v>
      </c>
      <c r="B4097" s="1">
        <v>54.86</v>
      </c>
      <c r="C4097" s="1">
        <v>56.39</v>
      </c>
      <c r="N4097" s="1" t="s">
        <v>55</v>
      </c>
      <c r="Q4097" s="1">
        <v>0.44</v>
      </c>
      <c r="R4097" s="1">
        <v>8.7883521687500004</v>
      </c>
      <c r="S4097" s="1">
        <v>5.6699046250000003E-2</v>
      </c>
    </row>
    <row r="4098" spans="1:19" s="1" customFormat="1" x14ac:dyDescent="0.25">
      <c r="A4098" s="1" t="s">
        <v>308</v>
      </c>
      <c r="B4098" s="1">
        <v>56.39</v>
      </c>
      <c r="C4098" s="1">
        <v>57.91</v>
      </c>
      <c r="N4098" s="1" t="s">
        <v>55</v>
      </c>
      <c r="Q4098" s="1">
        <v>0.14000000000000001</v>
      </c>
      <c r="R4098" s="1">
        <v>3.1184475437500003</v>
      </c>
      <c r="S4098" s="1">
        <v>2.8349523125000001E-2</v>
      </c>
    </row>
    <row r="4099" spans="1:19" s="1" customFormat="1" x14ac:dyDescent="0.25">
      <c r="A4099" s="1" t="s">
        <v>308</v>
      </c>
      <c r="B4099" s="1">
        <v>57.91</v>
      </c>
      <c r="C4099" s="1">
        <v>59.44</v>
      </c>
      <c r="N4099" s="1" t="s">
        <v>55</v>
      </c>
      <c r="Q4099" s="1">
        <v>0.2</v>
      </c>
      <c r="R4099" s="1">
        <v>4.2524284687499998</v>
      </c>
      <c r="S4099" s="1">
        <v>2.8349523125000001E-2</v>
      </c>
    </row>
    <row r="4100" spans="1:19" s="1" customFormat="1" x14ac:dyDescent="0.25">
      <c r="A4100" s="1" t="s">
        <v>308</v>
      </c>
      <c r="B4100" s="1">
        <v>59.44</v>
      </c>
      <c r="C4100" s="1">
        <v>60.96</v>
      </c>
      <c r="N4100" s="1" t="s">
        <v>55</v>
      </c>
      <c r="Q4100" s="1">
        <v>0.08</v>
      </c>
      <c r="R4100" s="1">
        <v>1.1339809250000001</v>
      </c>
      <c r="S4100" s="1">
        <v>5.6699046250000003E-2</v>
      </c>
    </row>
    <row r="4101" spans="1:19" s="1" customFormat="1" x14ac:dyDescent="0.25">
      <c r="A4101" s="1" t="s">
        <v>308</v>
      </c>
      <c r="B4101" s="1">
        <v>60.96</v>
      </c>
      <c r="C4101" s="1">
        <v>62.48</v>
      </c>
      <c r="N4101" s="1" t="s">
        <v>55</v>
      </c>
      <c r="Q4101" s="1">
        <v>0.03</v>
      </c>
      <c r="R4101" s="1">
        <v>0.56699046250000007</v>
      </c>
      <c r="S4101" s="1">
        <v>2.8349523125000001E-2</v>
      </c>
    </row>
    <row r="4102" spans="1:19" s="1" customFormat="1" x14ac:dyDescent="0.25">
      <c r="A4102" s="1" t="s">
        <v>308</v>
      </c>
      <c r="B4102" s="1">
        <v>62.48</v>
      </c>
      <c r="C4102" s="1">
        <v>64.010000000000005</v>
      </c>
      <c r="N4102" s="1" t="s">
        <v>55</v>
      </c>
      <c r="Q4102" s="1">
        <v>0.02</v>
      </c>
      <c r="R4102" s="1">
        <v>0.28349523125000003</v>
      </c>
      <c r="S4102" s="1">
        <v>0</v>
      </c>
    </row>
    <row r="4103" spans="1:19" s="1" customFormat="1" x14ac:dyDescent="0.25">
      <c r="A4103" s="1" t="s">
        <v>308</v>
      </c>
      <c r="B4103" s="1">
        <v>64.010000000000005</v>
      </c>
      <c r="C4103" s="1">
        <v>65.53</v>
      </c>
      <c r="N4103" s="1" t="s">
        <v>55</v>
      </c>
      <c r="Q4103" s="1">
        <v>0.02</v>
      </c>
      <c r="R4103" s="1">
        <v>0.28349523125000003</v>
      </c>
      <c r="S4103" s="1">
        <v>2.8349523125000001E-2</v>
      </c>
    </row>
    <row r="4104" spans="1:19" s="1" customFormat="1" x14ac:dyDescent="0.25">
      <c r="A4104" s="1" t="s">
        <v>308</v>
      </c>
      <c r="B4104" s="1">
        <v>65.53</v>
      </c>
      <c r="C4104" s="1">
        <v>67.06</v>
      </c>
      <c r="N4104" s="1" t="s">
        <v>55</v>
      </c>
      <c r="Q4104" s="1">
        <v>0.06</v>
      </c>
      <c r="R4104" s="1">
        <v>0.85048569375000005</v>
      </c>
      <c r="S4104" s="1">
        <v>2.8349523125000001E-2</v>
      </c>
    </row>
    <row r="4105" spans="1:19" s="1" customFormat="1" x14ac:dyDescent="0.25">
      <c r="A4105" s="1" t="s">
        <v>308</v>
      </c>
      <c r="B4105" s="1">
        <v>67.06</v>
      </c>
      <c r="C4105" s="1">
        <v>68.58</v>
      </c>
      <c r="N4105" s="1" t="s">
        <v>55</v>
      </c>
      <c r="Q4105" s="1">
        <v>0.02</v>
      </c>
      <c r="R4105" s="1">
        <v>0.56699046250000007</v>
      </c>
      <c r="S4105" s="1">
        <v>2.8349523125000001E-2</v>
      </c>
    </row>
    <row r="4106" spans="1:19" s="1" customFormat="1" x14ac:dyDescent="0.25">
      <c r="A4106" s="1" t="s">
        <v>308</v>
      </c>
      <c r="B4106" s="1">
        <v>68.58</v>
      </c>
      <c r="C4106" s="1">
        <v>70.099999999999994</v>
      </c>
      <c r="N4106" s="1" t="s">
        <v>55</v>
      </c>
      <c r="Q4106" s="1">
        <v>0.03</v>
      </c>
      <c r="R4106" s="1">
        <v>0.28349523125000003</v>
      </c>
      <c r="S4106" s="1">
        <v>2.8349523125000001E-2</v>
      </c>
    </row>
    <row r="4107" spans="1:19" s="1" customFormat="1" x14ac:dyDescent="0.25">
      <c r="A4107" s="1" t="s">
        <v>308</v>
      </c>
      <c r="B4107" s="1">
        <v>70.099999999999994</v>
      </c>
      <c r="C4107" s="1">
        <v>71.63</v>
      </c>
      <c r="N4107" s="1" t="s">
        <v>55</v>
      </c>
      <c r="Q4107" s="1">
        <v>0.02</v>
      </c>
      <c r="R4107" s="1">
        <v>0.56699046250000007</v>
      </c>
      <c r="S4107" s="1">
        <v>2.8349523125000001E-2</v>
      </c>
    </row>
    <row r="4108" spans="1:19" s="1" customFormat="1" x14ac:dyDescent="0.25">
      <c r="A4108" s="1" t="s">
        <v>308</v>
      </c>
      <c r="B4108" s="1">
        <v>71.63</v>
      </c>
      <c r="C4108" s="1">
        <v>73.150000000000006</v>
      </c>
      <c r="N4108" s="1" t="s">
        <v>55</v>
      </c>
      <c r="Q4108" s="1">
        <v>0.02</v>
      </c>
      <c r="R4108" s="1">
        <v>0.56699046250000007</v>
      </c>
      <c r="S4108" s="1">
        <v>2.8349523125000001E-2</v>
      </c>
    </row>
    <row r="4109" spans="1:19" s="1" customFormat="1" x14ac:dyDescent="0.25">
      <c r="A4109" s="1" t="s">
        <v>308</v>
      </c>
      <c r="B4109" s="1">
        <v>73.150000000000006</v>
      </c>
      <c r="C4109" s="1">
        <v>74.680000000000007</v>
      </c>
      <c r="N4109" s="1" t="s">
        <v>55</v>
      </c>
      <c r="Q4109" s="1">
        <v>0.02</v>
      </c>
      <c r="R4109" s="1">
        <v>0.56699046250000007</v>
      </c>
      <c r="S4109" s="1">
        <v>2.8349523125000001E-2</v>
      </c>
    </row>
    <row r="4110" spans="1:19" s="1" customFormat="1" x14ac:dyDescent="0.25">
      <c r="A4110" s="1" t="s">
        <v>308</v>
      </c>
      <c r="B4110" s="1">
        <v>74.680000000000007</v>
      </c>
      <c r="C4110" s="1">
        <v>76.2</v>
      </c>
      <c r="N4110" s="1" t="s">
        <v>55</v>
      </c>
      <c r="Q4110" s="1">
        <v>0.03</v>
      </c>
      <c r="R4110" s="1">
        <v>0.56699046250000007</v>
      </c>
      <c r="S4110" s="1">
        <v>2.8349523125000001E-2</v>
      </c>
    </row>
    <row r="4111" spans="1:19" s="1" customFormat="1" x14ac:dyDescent="0.25">
      <c r="A4111" s="1" t="s">
        <v>308</v>
      </c>
      <c r="B4111" s="1">
        <v>76.2</v>
      </c>
      <c r="C4111" s="1">
        <v>77.72</v>
      </c>
      <c r="N4111" s="1" t="s">
        <v>55</v>
      </c>
      <c r="Q4111" s="1">
        <v>0.01</v>
      </c>
      <c r="R4111" s="1">
        <v>0.56699046250000007</v>
      </c>
      <c r="S4111" s="1">
        <v>2.8349523125000001E-2</v>
      </c>
    </row>
    <row r="4112" spans="1:19" s="1" customFormat="1" x14ac:dyDescent="0.25">
      <c r="A4112" s="1" t="s">
        <v>308</v>
      </c>
      <c r="B4112" s="1">
        <v>77.72</v>
      </c>
      <c r="C4112" s="1">
        <v>79.25</v>
      </c>
      <c r="N4112" s="1" t="s">
        <v>55</v>
      </c>
      <c r="Q4112" s="1">
        <v>0.01</v>
      </c>
      <c r="R4112" s="1">
        <v>0.28349523125000003</v>
      </c>
      <c r="S4112" s="1">
        <v>2.8349523125000001E-2</v>
      </c>
    </row>
    <row r="4113" spans="1:19" s="1" customFormat="1" x14ac:dyDescent="0.25">
      <c r="A4113" s="1" t="s">
        <v>308</v>
      </c>
      <c r="B4113" s="1">
        <v>79.25</v>
      </c>
      <c r="C4113" s="1">
        <v>80.77</v>
      </c>
      <c r="N4113" s="1" t="s">
        <v>55</v>
      </c>
      <c r="Q4113" s="1">
        <v>0.02</v>
      </c>
      <c r="R4113" s="1">
        <v>0.56699046250000007</v>
      </c>
      <c r="S4113" s="1">
        <v>2.8349523125000001E-2</v>
      </c>
    </row>
    <row r="4114" spans="1:19" s="1" customFormat="1" x14ac:dyDescent="0.25">
      <c r="A4114" s="1" t="s">
        <v>308</v>
      </c>
      <c r="B4114" s="1">
        <v>80.77</v>
      </c>
      <c r="C4114" s="1">
        <v>82.3</v>
      </c>
      <c r="N4114" s="1" t="s">
        <v>55</v>
      </c>
      <c r="Q4114" s="1">
        <v>0.02</v>
      </c>
      <c r="R4114" s="1">
        <v>0.56699046250000007</v>
      </c>
      <c r="S4114" s="1">
        <v>2.8349523125000001E-2</v>
      </c>
    </row>
    <row r="4115" spans="1:19" s="1" customFormat="1" x14ac:dyDescent="0.25">
      <c r="A4115" s="1" t="s">
        <v>308</v>
      </c>
      <c r="B4115" s="1">
        <v>82.3</v>
      </c>
      <c r="C4115" s="1">
        <v>83.82</v>
      </c>
      <c r="N4115" s="1" t="s">
        <v>55</v>
      </c>
      <c r="Q4115" s="1">
        <v>0.02</v>
      </c>
      <c r="R4115" s="1">
        <v>0.56699046250000007</v>
      </c>
      <c r="S4115" s="1">
        <v>0</v>
      </c>
    </row>
    <row r="4116" spans="1:19" s="1" customFormat="1" x14ac:dyDescent="0.25">
      <c r="A4116" s="1" t="s">
        <v>308</v>
      </c>
      <c r="B4116" s="1">
        <v>83.82</v>
      </c>
      <c r="C4116" s="1">
        <v>85.34</v>
      </c>
      <c r="N4116" s="1" t="s">
        <v>55</v>
      </c>
      <c r="Q4116" s="1">
        <v>0.01</v>
      </c>
      <c r="R4116" s="1">
        <v>0.56699046250000007</v>
      </c>
      <c r="S4116" s="1">
        <v>2.8349523125000001E-2</v>
      </c>
    </row>
    <row r="4117" spans="1:19" s="1" customFormat="1" x14ac:dyDescent="0.25">
      <c r="A4117" s="1" t="s">
        <v>308</v>
      </c>
      <c r="B4117" s="1">
        <v>85.34</v>
      </c>
      <c r="C4117" s="1">
        <v>86.87</v>
      </c>
      <c r="N4117" s="1" t="s">
        <v>55</v>
      </c>
      <c r="Q4117" s="1">
        <v>0.01</v>
      </c>
      <c r="R4117" s="1">
        <v>0.28349523125000003</v>
      </c>
      <c r="S4117" s="1">
        <v>2.8349523125000001E-2</v>
      </c>
    </row>
    <row r="4118" spans="1:19" s="1" customFormat="1" x14ac:dyDescent="0.25">
      <c r="A4118" s="1" t="s">
        <v>308</v>
      </c>
      <c r="B4118" s="1">
        <v>86.87</v>
      </c>
      <c r="C4118" s="1">
        <v>88.39</v>
      </c>
      <c r="N4118" s="1" t="s">
        <v>55</v>
      </c>
      <c r="Q4118" s="1">
        <v>0.02</v>
      </c>
      <c r="R4118" s="1">
        <v>0.56699046250000007</v>
      </c>
      <c r="S4118" s="1">
        <v>2.8349523125000001E-2</v>
      </c>
    </row>
    <row r="4119" spans="1:19" s="1" customFormat="1" x14ac:dyDescent="0.25">
      <c r="A4119" s="1" t="s">
        <v>308</v>
      </c>
      <c r="B4119" s="1">
        <v>88.39</v>
      </c>
      <c r="C4119" s="1">
        <v>89.92</v>
      </c>
      <c r="N4119" s="1" t="s">
        <v>55</v>
      </c>
      <c r="Q4119" s="1">
        <v>0.02</v>
      </c>
      <c r="R4119" s="1">
        <v>0.56699046250000007</v>
      </c>
      <c r="S4119" s="1">
        <v>0</v>
      </c>
    </row>
    <row r="4120" spans="1:19" s="1" customFormat="1" x14ac:dyDescent="0.25">
      <c r="A4120" s="1" t="s">
        <v>308</v>
      </c>
      <c r="B4120" s="1">
        <v>89.92</v>
      </c>
      <c r="C4120" s="1">
        <v>91.44</v>
      </c>
      <c r="N4120" s="1" t="s">
        <v>55</v>
      </c>
      <c r="Q4120" s="1">
        <v>0.01</v>
      </c>
      <c r="R4120" s="1">
        <v>0.56699046250000007</v>
      </c>
      <c r="S4120" s="1">
        <v>0</v>
      </c>
    </row>
    <row r="4121" spans="1:19" s="1" customFormat="1" x14ac:dyDescent="0.25">
      <c r="A4121" s="1" t="s">
        <v>308</v>
      </c>
      <c r="B4121" s="1">
        <v>91.44</v>
      </c>
      <c r="C4121" s="1">
        <v>92.96</v>
      </c>
      <c r="N4121" s="1" t="s">
        <v>55</v>
      </c>
      <c r="Q4121" s="1">
        <v>0.03</v>
      </c>
      <c r="R4121" s="1">
        <v>0.56699046250000007</v>
      </c>
      <c r="S4121" s="1">
        <v>2.8349523125000001E-2</v>
      </c>
    </row>
    <row r="4122" spans="1:19" s="1" customFormat="1" x14ac:dyDescent="0.25">
      <c r="A4122" s="1" t="s">
        <v>309</v>
      </c>
      <c r="B4122" s="1">
        <v>3.05</v>
      </c>
      <c r="C4122" s="1">
        <v>4.57</v>
      </c>
      <c r="N4122" s="1" t="s">
        <v>320</v>
      </c>
      <c r="Q4122" s="1">
        <v>0.15</v>
      </c>
      <c r="R4122" s="1">
        <v>1.4174761562500002</v>
      </c>
      <c r="S4122" s="1">
        <v>2.8349523125000001E-2</v>
      </c>
    </row>
    <row r="4123" spans="1:19" s="1" customFormat="1" x14ac:dyDescent="0.25">
      <c r="A4123" s="1" t="s">
        <v>309</v>
      </c>
      <c r="B4123" s="1">
        <v>4.57</v>
      </c>
      <c r="C4123" s="1">
        <v>6.1</v>
      </c>
      <c r="N4123" s="1" t="s">
        <v>320</v>
      </c>
      <c r="Q4123" s="1">
        <v>0.09</v>
      </c>
      <c r="R4123" s="1">
        <v>2.1545637575000001</v>
      </c>
      <c r="S4123" s="1">
        <v>2.8349523125000001E-2</v>
      </c>
    </row>
    <row r="4124" spans="1:19" s="1" customFormat="1" x14ac:dyDescent="0.25">
      <c r="A4124" s="1" t="s">
        <v>309</v>
      </c>
      <c r="B4124" s="1">
        <v>6.1</v>
      </c>
      <c r="C4124" s="1">
        <v>7.62</v>
      </c>
      <c r="N4124" s="1" t="s">
        <v>320</v>
      </c>
      <c r="Q4124" s="1">
        <v>0.02</v>
      </c>
      <c r="R4124" s="1">
        <v>0.56699046250000007</v>
      </c>
      <c r="S4124" s="1">
        <v>2.8349523125000001E-2</v>
      </c>
    </row>
    <row r="4125" spans="1:19" s="1" customFormat="1" x14ac:dyDescent="0.25">
      <c r="A4125" s="1" t="s">
        <v>309</v>
      </c>
      <c r="B4125" s="1">
        <v>7.62</v>
      </c>
      <c r="C4125" s="1">
        <v>9.14</v>
      </c>
      <c r="N4125" s="1" t="s">
        <v>320</v>
      </c>
      <c r="Q4125" s="1">
        <v>0.01</v>
      </c>
      <c r="R4125" s="1">
        <v>0.51029141624999996</v>
      </c>
      <c r="S4125" s="1">
        <v>2.8349523125000001E-2</v>
      </c>
    </row>
    <row r="4126" spans="1:19" s="1" customFormat="1" x14ac:dyDescent="0.25">
      <c r="A4126" s="1" t="s">
        <v>309</v>
      </c>
      <c r="B4126" s="1">
        <v>9.14</v>
      </c>
      <c r="C4126" s="1">
        <v>10.67</v>
      </c>
      <c r="N4126" s="1" t="s">
        <v>320</v>
      </c>
      <c r="Q4126" s="1">
        <v>0.02</v>
      </c>
      <c r="R4126" s="1">
        <v>0.56699046250000007</v>
      </c>
      <c r="S4126" s="1">
        <v>2.8349523125000001E-2</v>
      </c>
    </row>
    <row r="4127" spans="1:19" s="1" customFormat="1" x14ac:dyDescent="0.25">
      <c r="A4127" s="1" t="s">
        <v>309</v>
      </c>
      <c r="B4127" s="1">
        <v>10.67</v>
      </c>
      <c r="C4127" s="1">
        <v>12.19</v>
      </c>
      <c r="N4127" s="1" t="s">
        <v>320</v>
      </c>
      <c r="Q4127" s="1">
        <v>0.01</v>
      </c>
      <c r="R4127" s="1">
        <v>0.17009713875000002</v>
      </c>
      <c r="S4127" s="1">
        <v>2.8349523125000001E-2</v>
      </c>
    </row>
    <row r="4128" spans="1:19" s="1" customFormat="1" x14ac:dyDescent="0.25">
      <c r="A4128" s="1" t="s">
        <v>309</v>
      </c>
      <c r="B4128" s="1">
        <v>12.19</v>
      </c>
      <c r="C4128" s="1">
        <v>13.72</v>
      </c>
      <c r="N4128" s="1" t="s">
        <v>55</v>
      </c>
      <c r="Q4128" s="1">
        <v>0.02</v>
      </c>
      <c r="R4128" s="1">
        <v>0.34019427750000003</v>
      </c>
      <c r="S4128" s="1">
        <v>2.8349523125000001E-2</v>
      </c>
    </row>
    <row r="4129" spans="1:19" s="1" customFormat="1" x14ac:dyDescent="0.25">
      <c r="A4129" s="1" t="s">
        <v>309</v>
      </c>
      <c r="B4129" s="1">
        <v>13.72</v>
      </c>
      <c r="C4129" s="1">
        <v>15.24</v>
      </c>
      <c r="N4129" s="1" t="s">
        <v>55</v>
      </c>
      <c r="Q4129" s="1">
        <v>0.01</v>
      </c>
      <c r="R4129" s="1">
        <v>0.42524284687500002</v>
      </c>
      <c r="S4129" s="1">
        <v>2.8349523125000001E-2</v>
      </c>
    </row>
    <row r="4130" spans="1:19" s="1" customFormat="1" x14ac:dyDescent="0.25">
      <c r="A4130" s="1" t="s">
        <v>309</v>
      </c>
      <c r="B4130" s="1">
        <v>15.24</v>
      </c>
      <c r="C4130" s="1">
        <v>16.760000000000002</v>
      </c>
      <c r="N4130" s="1" t="s">
        <v>55</v>
      </c>
      <c r="Q4130" s="1">
        <v>0.03</v>
      </c>
      <c r="R4130" s="1">
        <v>0.25514570812499998</v>
      </c>
      <c r="S4130" s="1">
        <v>2.8349523125000001E-2</v>
      </c>
    </row>
    <row r="4131" spans="1:19" s="1" customFormat="1" x14ac:dyDescent="0.25">
      <c r="A4131" s="1" t="s">
        <v>310</v>
      </c>
      <c r="B4131" s="1">
        <v>30.57</v>
      </c>
      <c r="C4131" s="1">
        <v>32</v>
      </c>
      <c r="N4131" s="1" t="s">
        <v>318</v>
      </c>
      <c r="Q4131" s="1">
        <v>0.04</v>
      </c>
      <c r="R4131" s="1">
        <v>0.85048569375000005</v>
      </c>
      <c r="S4131" s="1">
        <v>0</v>
      </c>
    </row>
    <row r="4132" spans="1:19" s="1" customFormat="1" x14ac:dyDescent="0.25">
      <c r="A4132" s="1" t="s">
        <v>310</v>
      </c>
      <c r="B4132" s="1">
        <v>32</v>
      </c>
      <c r="C4132" s="1">
        <v>33.01</v>
      </c>
      <c r="N4132" s="1" t="s">
        <v>318</v>
      </c>
      <c r="Q4132" s="1">
        <v>0.01</v>
      </c>
      <c r="R4132" s="1">
        <v>0</v>
      </c>
      <c r="S4132" s="1">
        <v>0</v>
      </c>
    </row>
    <row r="4133" spans="1:19" s="1" customFormat="1" x14ac:dyDescent="0.25">
      <c r="A4133" s="1" t="s">
        <v>310</v>
      </c>
      <c r="B4133" s="1">
        <v>33.01</v>
      </c>
      <c r="C4133" s="1">
        <v>34.53</v>
      </c>
      <c r="N4133" s="1" t="s">
        <v>153</v>
      </c>
      <c r="Q4133" s="1">
        <v>0.7</v>
      </c>
      <c r="R4133" s="1">
        <v>13.32427586875</v>
      </c>
      <c r="S4133" s="1">
        <v>0.19844666187500001</v>
      </c>
    </row>
    <row r="4134" spans="1:19" s="1" customFormat="1" x14ac:dyDescent="0.25">
      <c r="A4134" s="1" t="s">
        <v>310</v>
      </c>
      <c r="B4134" s="1">
        <v>34.53</v>
      </c>
      <c r="C4134" s="1">
        <v>36.06</v>
      </c>
      <c r="N4134" s="1" t="s">
        <v>153</v>
      </c>
      <c r="Q4134" s="1">
        <v>1.1200000000000001</v>
      </c>
      <c r="R4134" s="1">
        <v>24.09709465625</v>
      </c>
      <c r="S4134" s="1">
        <v>8.5048569375000008E-2</v>
      </c>
    </row>
    <row r="4135" spans="1:19" s="1" customFormat="1" x14ac:dyDescent="0.25">
      <c r="A4135" s="1" t="s">
        <v>310</v>
      </c>
      <c r="B4135" s="1">
        <v>36.06</v>
      </c>
      <c r="C4135" s="1">
        <v>37.58</v>
      </c>
      <c r="N4135" s="1" t="s">
        <v>153</v>
      </c>
      <c r="Q4135" s="1">
        <v>0.74</v>
      </c>
      <c r="R4135" s="1">
        <v>15.025247256250001</v>
      </c>
      <c r="S4135" s="1">
        <v>5.6699046250000003E-2</v>
      </c>
    </row>
    <row r="4136" spans="1:19" s="1" customFormat="1" x14ac:dyDescent="0.25">
      <c r="A4136" s="1" t="s">
        <v>310</v>
      </c>
      <c r="B4136" s="1">
        <v>37.58</v>
      </c>
      <c r="C4136" s="1">
        <v>39.11</v>
      </c>
      <c r="N4136" s="1" t="s">
        <v>153</v>
      </c>
      <c r="Q4136" s="1">
        <v>0.92</v>
      </c>
      <c r="R4136" s="1">
        <v>24.09709465625</v>
      </c>
      <c r="S4136" s="1">
        <v>5.6699046250000003E-2</v>
      </c>
    </row>
    <row r="4137" spans="1:19" s="1" customFormat="1" x14ac:dyDescent="0.25">
      <c r="A4137" s="1" t="s">
        <v>310</v>
      </c>
      <c r="B4137" s="1">
        <v>39.11</v>
      </c>
      <c r="C4137" s="1">
        <v>40.630000000000003</v>
      </c>
      <c r="N4137" s="1" t="s">
        <v>153</v>
      </c>
      <c r="Q4137" s="1">
        <v>0.37</v>
      </c>
      <c r="R4137" s="1">
        <v>13.32427586875</v>
      </c>
      <c r="S4137" s="1">
        <v>2.8349523125000001E-2</v>
      </c>
    </row>
    <row r="4138" spans="1:19" s="1" customFormat="1" x14ac:dyDescent="0.25">
      <c r="A4138" s="1" t="s">
        <v>310</v>
      </c>
      <c r="B4138" s="1">
        <v>40.630000000000003</v>
      </c>
      <c r="C4138" s="1">
        <v>42.15</v>
      </c>
      <c r="N4138" s="1" t="s">
        <v>153</v>
      </c>
      <c r="Q4138" s="1">
        <v>0.18</v>
      </c>
      <c r="R4138" s="1">
        <v>6.5203903187500005</v>
      </c>
      <c r="S4138" s="1">
        <v>0</v>
      </c>
    </row>
    <row r="4139" spans="1:19" s="1" customFormat="1" x14ac:dyDescent="0.25">
      <c r="A4139" s="1" t="s">
        <v>310</v>
      </c>
      <c r="B4139" s="1">
        <v>42.15</v>
      </c>
      <c r="C4139" s="1">
        <v>43.68</v>
      </c>
      <c r="N4139" s="1" t="s">
        <v>153</v>
      </c>
      <c r="Q4139" s="1">
        <v>0.15</v>
      </c>
      <c r="R4139" s="1">
        <v>5.1029141625000003</v>
      </c>
      <c r="S4139" s="1">
        <v>0</v>
      </c>
    </row>
    <row r="4140" spans="1:19" s="1" customFormat="1" x14ac:dyDescent="0.25">
      <c r="A4140" s="1" t="s">
        <v>310</v>
      </c>
      <c r="B4140" s="1">
        <v>43.68</v>
      </c>
      <c r="C4140" s="1">
        <v>45.57</v>
      </c>
      <c r="N4140" s="1" t="s">
        <v>153</v>
      </c>
      <c r="Q4140" s="1">
        <v>7.0000000000000007E-2</v>
      </c>
      <c r="R4140" s="1">
        <v>0.85048569375000005</v>
      </c>
      <c r="S4140" s="1">
        <v>0</v>
      </c>
    </row>
    <row r="4141" spans="1:19" s="1" customFormat="1" x14ac:dyDescent="0.25">
      <c r="A4141" s="1" t="s">
        <v>310</v>
      </c>
      <c r="B4141" s="1">
        <v>45.57</v>
      </c>
      <c r="C4141" s="1">
        <v>46.85</v>
      </c>
      <c r="N4141" s="1" t="s">
        <v>153</v>
      </c>
      <c r="Q4141" s="1">
        <v>1.36</v>
      </c>
      <c r="R4141" s="1">
        <v>41.390303762500004</v>
      </c>
      <c r="S4141" s="1">
        <v>0.19844666187500001</v>
      </c>
    </row>
    <row r="4142" spans="1:19" s="1" customFormat="1" x14ac:dyDescent="0.25">
      <c r="A4142" s="1" t="s">
        <v>310</v>
      </c>
      <c r="B4142" s="1">
        <v>46.85</v>
      </c>
      <c r="C4142" s="1">
        <v>48.37</v>
      </c>
      <c r="N4142" s="1" t="s">
        <v>153</v>
      </c>
      <c r="Q4142" s="1">
        <v>0.56000000000000005</v>
      </c>
      <c r="R4142" s="1">
        <v>13.32427586875</v>
      </c>
      <c r="S4142" s="1">
        <v>0</v>
      </c>
    </row>
    <row r="4143" spans="1:19" s="1" customFormat="1" x14ac:dyDescent="0.25">
      <c r="A4143" s="1" t="s">
        <v>310</v>
      </c>
      <c r="B4143" s="1">
        <v>48.37</v>
      </c>
      <c r="C4143" s="1">
        <v>49.83</v>
      </c>
      <c r="N4143" s="1" t="s">
        <v>153</v>
      </c>
      <c r="Q4143" s="1">
        <v>0.08</v>
      </c>
      <c r="R4143" s="1">
        <v>0.85048569375000005</v>
      </c>
      <c r="S4143" s="1">
        <v>0</v>
      </c>
    </row>
    <row r="4144" spans="1:19" s="1" customFormat="1" x14ac:dyDescent="0.25">
      <c r="A4144" s="1" t="s">
        <v>310</v>
      </c>
      <c r="B4144" s="1">
        <v>49.83</v>
      </c>
      <c r="C4144" s="1">
        <v>51.36</v>
      </c>
      <c r="N4144" s="1" t="s">
        <v>153</v>
      </c>
      <c r="Q4144" s="1">
        <v>0.09</v>
      </c>
      <c r="R4144" s="1">
        <v>5.1029141625000003</v>
      </c>
      <c r="S4144" s="1">
        <v>8.5048569375000008E-2</v>
      </c>
    </row>
    <row r="4145" spans="1:19" s="1" customFormat="1" x14ac:dyDescent="0.25">
      <c r="A4145" s="1" t="s">
        <v>310</v>
      </c>
      <c r="B4145" s="1">
        <v>51.36</v>
      </c>
      <c r="C4145" s="1">
        <v>52.88</v>
      </c>
      <c r="N4145" s="1" t="s">
        <v>153</v>
      </c>
      <c r="Q4145" s="1">
        <v>0.04</v>
      </c>
      <c r="R4145" s="1">
        <v>0.85048569375000005</v>
      </c>
      <c r="S4145" s="1">
        <v>2.8349523125000001E-2</v>
      </c>
    </row>
    <row r="4146" spans="1:19" s="1" customFormat="1" x14ac:dyDescent="0.25">
      <c r="A4146" s="1" t="s">
        <v>310</v>
      </c>
      <c r="B4146" s="1">
        <v>52.88</v>
      </c>
      <c r="C4146" s="1">
        <v>54.41</v>
      </c>
      <c r="N4146" s="1" t="s">
        <v>153</v>
      </c>
      <c r="Q4146" s="1">
        <v>0.03</v>
      </c>
      <c r="R4146" s="1">
        <v>0.85048569375000005</v>
      </c>
      <c r="S4146" s="1">
        <v>0</v>
      </c>
    </row>
    <row r="4147" spans="1:19" s="1" customFormat="1" x14ac:dyDescent="0.25">
      <c r="A4147" s="1" t="s">
        <v>310</v>
      </c>
      <c r="B4147" s="1">
        <v>54.41</v>
      </c>
      <c r="C4147" s="1">
        <v>55.93</v>
      </c>
      <c r="N4147" s="1" t="s">
        <v>153</v>
      </c>
      <c r="Q4147" s="1">
        <v>0.04</v>
      </c>
      <c r="R4147" s="1">
        <v>0.85048569375000005</v>
      </c>
      <c r="S4147" s="1">
        <v>2.8349523125000001E-2</v>
      </c>
    </row>
    <row r="4148" spans="1:19" s="1" customFormat="1" x14ac:dyDescent="0.25">
      <c r="A4148" s="1" t="s">
        <v>310</v>
      </c>
      <c r="B4148" s="1">
        <v>55.93</v>
      </c>
      <c r="C4148" s="1">
        <v>57.45</v>
      </c>
      <c r="N4148" s="1" t="s">
        <v>153</v>
      </c>
      <c r="Q4148" s="1">
        <v>0.27</v>
      </c>
      <c r="R4148" s="1">
        <v>8.2213617062500006</v>
      </c>
      <c r="S4148" s="1">
        <v>2.8349523125000001E-2</v>
      </c>
    </row>
    <row r="4149" spans="1:19" s="1" customFormat="1" x14ac:dyDescent="0.25">
      <c r="A4149" s="1" t="s">
        <v>310</v>
      </c>
      <c r="B4149" s="1">
        <v>57.45</v>
      </c>
      <c r="C4149" s="1">
        <v>59.68</v>
      </c>
      <c r="N4149" s="1" t="s">
        <v>153</v>
      </c>
      <c r="Q4149" s="1">
        <v>0.04</v>
      </c>
      <c r="R4149" s="1">
        <v>0</v>
      </c>
      <c r="S4149" s="1">
        <v>0</v>
      </c>
    </row>
    <row r="4150" spans="1:19" s="1" customFormat="1" x14ac:dyDescent="0.25">
      <c r="A4150" s="1" t="s">
        <v>310</v>
      </c>
      <c r="B4150" s="1">
        <v>59.68</v>
      </c>
      <c r="C4150" s="1">
        <v>61.2</v>
      </c>
      <c r="N4150" s="1" t="s">
        <v>153</v>
      </c>
      <c r="Q4150" s="1">
        <v>7.0000000000000007E-2</v>
      </c>
      <c r="R4150" s="1">
        <v>0.85048569375000005</v>
      </c>
      <c r="S4150" s="1">
        <v>0</v>
      </c>
    </row>
    <row r="4151" spans="1:19" s="1" customFormat="1" x14ac:dyDescent="0.25">
      <c r="A4151" s="1" t="s">
        <v>310</v>
      </c>
      <c r="B4151" s="1">
        <v>61.2</v>
      </c>
      <c r="C4151" s="1">
        <v>62.73</v>
      </c>
      <c r="N4151" s="1" t="s">
        <v>153</v>
      </c>
      <c r="Q4151" s="1">
        <v>0.1</v>
      </c>
      <c r="R4151" s="1">
        <v>1.7009713875000001</v>
      </c>
      <c r="S4151" s="1">
        <v>0</v>
      </c>
    </row>
    <row r="4152" spans="1:19" s="1" customFormat="1" x14ac:dyDescent="0.25">
      <c r="A4152" s="1" t="s">
        <v>310</v>
      </c>
      <c r="B4152" s="1">
        <v>62.73</v>
      </c>
      <c r="C4152" s="1">
        <v>64.25</v>
      </c>
      <c r="N4152" s="1" t="s">
        <v>153</v>
      </c>
      <c r="Q4152" s="1">
        <v>0.06</v>
      </c>
      <c r="R4152" s="1">
        <v>1.7009713875000001</v>
      </c>
      <c r="S4152" s="1">
        <v>2.8349523125000001E-2</v>
      </c>
    </row>
    <row r="4153" spans="1:19" s="1" customFormat="1" x14ac:dyDescent="0.25">
      <c r="A4153" s="1" t="s">
        <v>310</v>
      </c>
      <c r="B4153" s="1">
        <v>64.25</v>
      </c>
      <c r="C4153" s="1">
        <v>65.78</v>
      </c>
      <c r="N4153" s="1" t="s">
        <v>153</v>
      </c>
      <c r="Q4153" s="1">
        <v>0.08</v>
      </c>
      <c r="R4153" s="1">
        <v>0.85048569375000005</v>
      </c>
      <c r="S4153" s="1">
        <v>0</v>
      </c>
    </row>
    <row r="4154" spans="1:19" s="1" customFormat="1" x14ac:dyDescent="0.25">
      <c r="A4154" s="1" t="s">
        <v>310</v>
      </c>
      <c r="B4154" s="1">
        <v>65.78</v>
      </c>
      <c r="C4154" s="1">
        <v>67.3</v>
      </c>
      <c r="N4154" s="1" t="s">
        <v>153</v>
      </c>
      <c r="Q4154" s="1">
        <v>0.12</v>
      </c>
      <c r="R4154" s="1">
        <v>2.5514570812500001</v>
      </c>
      <c r="S4154" s="1">
        <v>2.8349523125000001E-2</v>
      </c>
    </row>
    <row r="4155" spans="1:19" s="1" customFormat="1" x14ac:dyDescent="0.25">
      <c r="A4155" s="1" t="s">
        <v>310</v>
      </c>
      <c r="B4155" s="1">
        <v>67.3</v>
      </c>
      <c r="C4155" s="1">
        <v>68.819999999999993</v>
      </c>
      <c r="N4155" s="1" t="s">
        <v>153</v>
      </c>
      <c r="Q4155" s="1">
        <v>0.05</v>
      </c>
      <c r="R4155" s="1">
        <v>0</v>
      </c>
      <c r="S4155" s="1">
        <v>0</v>
      </c>
    </row>
    <row r="4156" spans="1:19" s="1" customFormat="1" x14ac:dyDescent="0.25">
      <c r="A4156" s="1" t="s">
        <v>310</v>
      </c>
      <c r="B4156" s="1">
        <v>68.819999999999993</v>
      </c>
      <c r="C4156" s="1">
        <v>70.349999999999994</v>
      </c>
      <c r="N4156" s="1" t="s">
        <v>153</v>
      </c>
      <c r="Q4156" s="1">
        <v>0.49</v>
      </c>
      <c r="R4156" s="1">
        <v>15.592237718750003</v>
      </c>
      <c r="S4156" s="1">
        <v>5.6699046250000003E-2</v>
      </c>
    </row>
    <row r="4157" spans="1:19" s="1" customFormat="1" x14ac:dyDescent="0.25">
      <c r="A4157" s="1" t="s">
        <v>310</v>
      </c>
      <c r="B4157" s="1">
        <v>70.349999999999994</v>
      </c>
      <c r="C4157" s="1">
        <v>71.63</v>
      </c>
      <c r="N4157" s="1" t="s">
        <v>153</v>
      </c>
      <c r="Q4157" s="1">
        <v>0.21</v>
      </c>
      <c r="R4157" s="1">
        <v>5.6699046250000009</v>
      </c>
      <c r="S4157" s="1">
        <v>2.8349523125000001E-2</v>
      </c>
    </row>
    <row r="4158" spans="1:19" s="1" customFormat="1" x14ac:dyDescent="0.25">
      <c r="A4158" s="1" t="s">
        <v>310</v>
      </c>
      <c r="B4158" s="1">
        <v>71.63</v>
      </c>
      <c r="C4158" s="1">
        <v>73.150000000000006</v>
      </c>
      <c r="N4158" s="1" t="s">
        <v>153</v>
      </c>
      <c r="Q4158" s="1">
        <v>0.12</v>
      </c>
      <c r="R4158" s="1">
        <v>2.5514570812500001</v>
      </c>
      <c r="S4158" s="1">
        <v>2.8349523125000001E-2</v>
      </c>
    </row>
    <row r="4159" spans="1:19" s="1" customFormat="1" x14ac:dyDescent="0.25">
      <c r="A4159" s="1" t="s">
        <v>310</v>
      </c>
      <c r="B4159" s="1">
        <v>73.150000000000006</v>
      </c>
      <c r="C4159" s="1">
        <v>74.680000000000007</v>
      </c>
      <c r="N4159" s="1" t="s">
        <v>153</v>
      </c>
      <c r="Q4159" s="1">
        <v>0.34</v>
      </c>
      <c r="R4159" s="1">
        <v>6.5203903187500005</v>
      </c>
      <c r="S4159" s="1">
        <v>2.8349523125000001E-2</v>
      </c>
    </row>
    <row r="4160" spans="1:19" s="1" customFormat="1" x14ac:dyDescent="0.25">
      <c r="A4160" s="1" t="s">
        <v>310</v>
      </c>
      <c r="B4160" s="1">
        <v>74.680000000000007</v>
      </c>
      <c r="C4160" s="1">
        <v>76.2</v>
      </c>
      <c r="N4160" s="1" t="s">
        <v>153</v>
      </c>
      <c r="Q4160" s="1">
        <v>0.13</v>
      </c>
      <c r="R4160" s="1">
        <v>5.6699046250000009</v>
      </c>
      <c r="S4160" s="1">
        <v>0</v>
      </c>
    </row>
    <row r="4161" spans="1:19" s="1" customFormat="1" x14ac:dyDescent="0.25">
      <c r="A4161" s="1" t="s">
        <v>310</v>
      </c>
      <c r="B4161" s="1">
        <v>76.2</v>
      </c>
      <c r="C4161" s="1">
        <v>77.72</v>
      </c>
      <c r="N4161" s="1" t="s">
        <v>153</v>
      </c>
      <c r="Q4161" s="1">
        <v>0.22</v>
      </c>
      <c r="R4161" s="1">
        <v>7.3708760125000001</v>
      </c>
      <c r="S4161" s="1">
        <v>2.8349523125000001E-2</v>
      </c>
    </row>
    <row r="4162" spans="1:19" s="1" customFormat="1" x14ac:dyDescent="0.25">
      <c r="A4162" s="1" t="s">
        <v>310</v>
      </c>
      <c r="B4162" s="1">
        <v>77.72</v>
      </c>
      <c r="C4162" s="1">
        <v>79.099999999999994</v>
      </c>
      <c r="N4162" s="1" t="s">
        <v>153</v>
      </c>
      <c r="Q4162" s="1">
        <v>0.18</v>
      </c>
      <c r="R4162" s="1">
        <v>5.6699046250000009</v>
      </c>
      <c r="S4162" s="1">
        <v>2.8349523125000001E-2</v>
      </c>
    </row>
    <row r="4163" spans="1:19" s="1" customFormat="1" x14ac:dyDescent="0.25">
      <c r="A4163" s="1" t="s">
        <v>310</v>
      </c>
      <c r="B4163" s="1">
        <v>79.099999999999994</v>
      </c>
      <c r="C4163" s="1">
        <v>80.77</v>
      </c>
      <c r="N4163" s="1" t="s">
        <v>153</v>
      </c>
      <c r="Q4163" s="1">
        <v>0.16</v>
      </c>
      <c r="R4163" s="1">
        <v>1.7009713875000001</v>
      </c>
      <c r="S4163" s="1">
        <v>2.8349523125000001E-2</v>
      </c>
    </row>
    <row r="4164" spans="1:19" s="1" customFormat="1" x14ac:dyDescent="0.25">
      <c r="A4164" s="1" t="s">
        <v>310</v>
      </c>
      <c r="B4164" s="1">
        <v>80.77</v>
      </c>
      <c r="C4164" s="1">
        <v>82.3</v>
      </c>
      <c r="N4164" s="1" t="s">
        <v>153</v>
      </c>
      <c r="Q4164" s="1">
        <v>0.16</v>
      </c>
      <c r="R4164" s="1">
        <v>3.4019427750000002</v>
      </c>
      <c r="S4164" s="1">
        <v>2.8349523125000001E-2</v>
      </c>
    </row>
    <row r="4165" spans="1:19" s="1" customFormat="1" x14ac:dyDescent="0.25">
      <c r="A4165" s="1" t="s">
        <v>310</v>
      </c>
      <c r="B4165" s="1">
        <v>82.3</v>
      </c>
      <c r="C4165" s="1">
        <v>84.49</v>
      </c>
      <c r="N4165" s="1" t="s">
        <v>153</v>
      </c>
      <c r="Q4165" s="1">
        <v>7.0000000000000007E-2</v>
      </c>
      <c r="R4165" s="1">
        <v>0</v>
      </c>
      <c r="S4165" s="1">
        <v>0.51029141624999996</v>
      </c>
    </row>
    <row r="4166" spans="1:19" s="1" customFormat="1" x14ac:dyDescent="0.25">
      <c r="A4166" s="1" t="s">
        <v>310</v>
      </c>
      <c r="B4166" s="1">
        <v>84.49</v>
      </c>
      <c r="C4166" s="1">
        <v>85.68</v>
      </c>
      <c r="N4166" s="1" t="s">
        <v>153</v>
      </c>
      <c r="Q4166" s="1">
        <v>0.09</v>
      </c>
      <c r="R4166" s="1">
        <v>2.5514570812500001</v>
      </c>
      <c r="S4166" s="1">
        <v>2.8349523125000001E-2</v>
      </c>
    </row>
    <row r="4167" spans="1:19" s="1" customFormat="1" x14ac:dyDescent="0.25">
      <c r="A4167" s="1" t="s">
        <v>310</v>
      </c>
      <c r="B4167" s="1">
        <v>85.68</v>
      </c>
      <c r="C4167" s="1">
        <v>87.2</v>
      </c>
      <c r="N4167" s="1" t="s">
        <v>153</v>
      </c>
      <c r="Q4167" s="1">
        <v>0.03</v>
      </c>
      <c r="R4167" s="1">
        <v>0</v>
      </c>
      <c r="S4167" s="1">
        <v>0</v>
      </c>
    </row>
    <row r="4168" spans="1:19" s="1" customFormat="1" x14ac:dyDescent="0.25">
      <c r="A4168" s="1" t="s">
        <v>310</v>
      </c>
      <c r="B4168" s="1">
        <v>87.2</v>
      </c>
      <c r="C4168" s="1">
        <v>89</v>
      </c>
      <c r="N4168" s="1" t="s">
        <v>153</v>
      </c>
      <c r="Q4168" s="1">
        <v>0.05</v>
      </c>
      <c r="R4168" s="1">
        <v>0</v>
      </c>
      <c r="S4168" s="1">
        <v>0</v>
      </c>
    </row>
    <row r="4169" spans="1:19" s="1" customFormat="1" x14ac:dyDescent="0.25">
      <c r="A4169" s="1" t="s">
        <v>310</v>
      </c>
      <c r="B4169" s="1">
        <v>89</v>
      </c>
      <c r="C4169" s="1">
        <v>90.53</v>
      </c>
      <c r="N4169" s="1" t="s">
        <v>153</v>
      </c>
      <c r="Q4169" s="1">
        <v>0.16</v>
      </c>
      <c r="R4169" s="1">
        <v>4.2524284687499998</v>
      </c>
      <c r="S4169" s="1">
        <v>2.8349523125000001E-2</v>
      </c>
    </row>
    <row r="4170" spans="1:19" s="1" customFormat="1" x14ac:dyDescent="0.25">
      <c r="A4170" s="1" t="s">
        <v>310</v>
      </c>
      <c r="B4170" s="1">
        <v>90.53</v>
      </c>
      <c r="C4170" s="1">
        <v>92.05</v>
      </c>
      <c r="N4170" s="1" t="s">
        <v>153</v>
      </c>
      <c r="Q4170" s="1">
        <v>0.44</v>
      </c>
      <c r="R4170" s="1">
        <v>9.0718474000000011</v>
      </c>
      <c r="S4170" s="1">
        <v>8.5048569375000008E-2</v>
      </c>
    </row>
    <row r="4171" spans="1:19" s="1" customFormat="1" x14ac:dyDescent="0.25">
      <c r="A4171" s="1" t="s">
        <v>310</v>
      </c>
      <c r="B4171" s="1">
        <v>92.05</v>
      </c>
      <c r="C4171" s="1">
        <v>93.88</v>
      </c>
      <c r="N4171" s="1" t="s">
        <v>153</v>
      </c>
      <c r="Q4171" s="1">
        <v>0.26</v>
      </c>
      <c r="R4171" s="1">
        <v>4.2524284687499998</v>
      </c>
      <c r="S4171" s="1">
        <v>8.5048569375000008E-2</v>
      </c>
    </row>
    <row r="4172" spans="1:19" s="1" customFormat="1" x14ac:dyDescent="0.25">
      <c r="A4172" s="1" t="s">
        <v>310</v>
      </c>
      <c r="B4172" s="1">
        <v>93.88</v>
      </c>
      <c r="C4172" s="1">
        <v>95.71</v>
      </c>
      <c r="N4172" s="1" t="s">
        <v>153</v>
      </c>
      <c r="Q4172" s="1">
        <v>0.47</v>
      </c>
      <c r="R4172" s="1">
        <v>15.025247256250001</v>
      </c>
      <c r="S4172" s="1">
        <v>5.6699046250000003E-2</v>
      </c>
    </row>
    <row r="4173" spans="1:19" s="1" customFormat="1" x14ac:dyDescent="0.25">
      <c r="A4173" s="1" t="s">
        <v>310</v>
      </c>
      <c r="B4173" s="1">
        <v>95.71</v>
      </c>
      <c r="C4173" s="1">
        <v>97.23</v>
      </c>
      <c r="N4173" s="1" t="s">
        <v>153</v>
      </c>
      <c r="Q4173" s="1">
        <v>0.03</v>
      </c>
      <c r="R4173" s="1">
        <v>0</v>
      </c>
      <c r="S4173" s="1">
        <v>5.6699046250000003E-2</v>
      </c>
    </row>
    <row r="4174" spans="1:19" s="1" customFormat="1" x14ac:dyDescent="0.25">
      <c r="A4174" s="1" t="s">
        <v>310</v>
      </c>
      <c r="B4174" s="1">
        <v>97.23</v>
      </c>
      <c r="C4174" s="1">
        <v>97.66</v>
      </c>
      <c r="N4174" s="1" t="s">
        <v>153</v>
      </c>
      <c r="Q4174" s="1">
        <v>0.04</v>
      </c>
      <c r="R4174" s="1">
        <v>0</v>
      </c>
      <c r="S4174" s="1">
        <v>5.6699046250000003E-2</v>
      </c>
    </row>
    <row r="4175" spans="1:19" s="1" customFormat="1" x14ac:dyDescent="0.25">
      <c r="A4175" s="1" t="s">
        <v>310</v>
      </c>
      <c r="B4175" s="1">
        <v>97.66</v>
      </c>
      <c r="C4175" s="1">
        <v>99.3</v>
      </c>
      <c r="N4175" s="1" t="s">
        <v>153</v>
      </c>
      <c r="Q4175" s="1">
        <v>0.03</v>
      </c>
      <c r="R4175" s="1">
        <v>0</v>
      </c>
      <c r="S4175" s="1">
        <v>0.17009713875000002</v>
      </c>
    </row>
    <row r="4176" spans="1:19" s="1" customFormat="1" x14ac:dyDescent="0.25">
      <c r="A4176" s="1" t="s">
        <v>310</v>
      </c>
      <c r="B4176" s="1">
        <v>99.3</v>
      </c>
      <c r="C4176" s="1">
        <v>100.77</v>
      </c>
      <c r="N4176" s="1" t="s">
        <v>153</v>
      </c>
      <c r="Q4176" s="1">
        <v>0.75</v>
      </c>
      <c r="R4176" s="1">
        <v>19.8446661875</v>
      </c>
      <c r="S4176" s="1">
        <v>2.8349523125000001E-2</v>
      </c>
    </row>
    <row r="4177" spans="1:19" s="1" customFormat="1" x14ac:dyDescent="0.25">
      <c r="A4177" s="1" t="s">
        <v>310</v>
      </c>
      <c r="B4177" s="1">
        <v>100.77</v>
      </c>
      <c r="C4177" s="1">
        <v>102.41</v>
      </c>
      <c r="N4177" s="1" t="s">
        <v>55</v>
      </c>
      <c r="Q4177" s="1">
        <v>0.12</v>
      </c>
      <c r="R4177" s="1">
        <v>3.4019427750000002</v>
      </c>
      <c r="S4177" s="1">
        <v>2.8349523125000001E-2</v>
      </c>
    </row>
    <row r="4178" spans="1:19" s="1" customFormat="1" x14ac:dyDescent="0.25">
      <c r="A4178" s="1" t="s">
        <v>310</v>
      </c>
      <c r="B4178" s="1">
        <v>102.41</v>
      </c>
      <c r="C4178" s="1">
        <v>103.94</v>
      </c>
      <c r="N4178" s="1" t="s">
        <v>55</v>
      </c>
      <c r="Q4178" s="1">
        <v>0.04</v>
      </c>
      <c r="R4178" s="1">
        <v>0.85048569375000005</v>
      </c>
      <c r="S4178" s="1">
        <v>2.8349523125000001E-2</v>
      </c>
    </row>
    <row r="4179" spans="1:19" s="1" customFormat="1" x14ac:dyDescent="0.25">
      <c r="A4179" s="1" t="s">
        <v>310</v>
      </c>
      <c r="B4179" s="1">
        <v>103.94</v>
      </c>
      <c r="C4179" s="1">
        <v>105.22</v>
      </c>
      <c r="N4179" s="1" t="s">
        <v>55</v>
      </c>
      <c r="Q4179" s="1">
        <v>0.03</v>
      </c>
      <c r="R4179" s="1">
        <v>0</v>
      </c>
      <c r="S4179" s="1">
        <v>0</v>
      </c>
    </row>
    <row r="4180" spans="1:19" s="1" customFormat="1" x14ac:dyDescent="0.25">
      <c r="A4180" s="1" t="s">
        <v>310</v>
      </c>
      <c r="B4180" s="1">
        <v>105.22</v>
      </c>
      <c r="C4180" s="1">
        <v>106.68</v>
      </c>
      <c r="N4180" s="1" t="s">
        <v>55</v>
      </c>
      <c r="Q4180" s="1">
        <v>0.06</v>
      </c>
      <c r="R4180" s="1">
        <v>0.85048569375000005</v>
      </c>
      <c r="S4180" s="1">
        <v>0</v>
      </c>
    </row>
    <row r="4181" spans="1:19" s="1" customFormat="1" x14ac:dyDescent="0.25">
      <c r="A4181" s="1" t="s">
        <v>310</v>
      </c>
      <c r="B4181" s="1">
        <v>106.68</v>
      </c>
      <c r="C4181" s="1">
        <v>108.2</v>
      </c>
      <c r="N4181" s="1" t="s">
        <v>55</v>
      </c>
      <c r="Q4181" s="1">
        <v>0.09</v>
      </c>
      <c r="R4181" s="1">
        <v>0.85048569375000005</v>
      </c>
      <c r="S4181" s="1">
        <v>2.8349523125000001E-2</v>
      </c>
    </row>
    <row r="4182" spans="1:19" s="1" customFormat="1" x14ac:dyDescent="0.25">
      <c r="A4182" s="1" t="s">
        <v>310</v>
      </c>
      <c r="B4182" s="1">
        <v>108.2</v>
      </c>
      <c r="C4182" s="1">
        <v>109.73</v>
      </c>
      <c r="N4182" s="1" t="s">
        <v>55</v>
      </c>
      <c r="Q4182" s="1">
        <v>0.09</v>
      </c>
      <c r="R4182" s="1">
        <v>1.7009713875000001</v>
      </c>
      <c r="S4182" s="1">
        <v>5.6699046250000003E-2</v>
      </c>
    </row>
    <row r="4183" spans="1:19" s="1" customFormat="1" x14ac:dyDescent="0.25">
      <c r="A4183" s="1" t="s">
        <v>310</v>
      </c>
      <c r="B4183" s="1">
        <v>109.73</v>
      </c>
      <c r="C4183" s="1">
        <v>110.73</v>
      </c>
      <c r="N4183" s="1" t="s">
        <v>55</v>
      </c>
      <c r="Q4183" s="1">
        <v>0.04</v>
      </c>
      <c r="R4183" s="1">
        <v>0.85048569375000005</v>
      </c>
      <c r="S4183" s="1">
        <v>2.8349523125000001E-2</v>
      </c>
    </row>
    <row r="4184" spans="1:19" s="1" customFormat="1" x14ac:dyDescent="0.25">
      <c r="A4184" s="1" t="s">
        <v>310</v>
      </c>
      <c r="B4184" s="1">
        <v>110.73</v>
      </c>
      <c r="C4184" s="1">
        <v>112.78</v>
      </c>
      <c r="N4184" s="1" t="s">
        <v>55</v>
      </c>
      <c r="Q4184" s="1">
        <v>0.02</v>
      </c>
      <c r="R4184" s="1">
        <v>0</v>
      </c>
      <c r="S4184" s="1">
        <v>0</v>
      </c>
    </row>
    <row r="4185" spans="1:19" s="1" customFormat="1" x14ac:dyDescent="0.25">
      <c r="A4185" s="1" t="s">
        <v>310</v>
      </c>
      <c r="B4185" s="1">
        <v>112.78</v>
      </c>
      <c r="C4185" s="1">
        <v>114.3</v>
      </c>
      <c r="N4185" s="1" t="s">
        <v>55</v>
      </c>
      <c r="Q4185" s="1">
        <v>0.09</v>
      </c>
      <c r="R4185" s="1">
        <v>1.7009713875000001</v>
      </c>
      <c r="S4185" s="1">
        <v>2.8349523125000001E-2</v>
      </c>
    </row>
    <row r="4186" spans="1:19" s="1" customFormat="1" x14ac:dyDescent="0.25">
      <c r="A4186" s="1" t="s">
        <v>310</v>
      </c>
      <c r="B4186" s="1">
        <v>114.3</v>
      </c>
      <c r="C4186" s="1">
        <v>115.82</v>
      </c>
      <c r="N4186" s="1" t="s">
        <v>55</v>
      </c>
      <c r="Q4186" s="1">
        <v>0.03</v>
      </c>
      <c r="R4186" s="1">
        <v>0</v>
      </c>
      <c r="S4186" s="1">
        <v>0</v>
      </c>
    </row>
    <row r="4187" spans="1:19" s="1" customFormat="1" x14ac:dyDescent="0.25">
      <c r="A4187" s="1" t="s">
        <v>310</v>
      </c>
      <c r="B4187" s="1">
        <v>115.82</v>
      </c>
      <c r="C4187" s="1">
        <v>117.65</v>
      </c>
      <c r="N4187" s="1" t="s">
        <v>55</v>
      </c>
      <c r="Q4187" s="1">
        <v>0.03</v>
      </c>
      <c r="R4187" s="1">
        <v>0</v>
      </c>
      <c r="S4187" s="1">
        <v>0</v>
      </c>
    </row>
    <row r="4188" spans="1:19" s="1" customFormat="1" x14ac:dyDescent="0.25">
      <c r="A4188" s="1" t="s">
        <v>310</v>
      </c>
      <c r="B4188" s="1">
        <v>117.65</v>
      </c>
      <c r="C4188" s="1">
        <v>119.18</v>
      </c>
      <c r="N4188" s="1" t="s">
        <v>55</v>
      </c>
      <c r="Q4188" s="1">
        <v>0.01</v>
      </c>
      <c r="R4188" s="1">
        <v>0</v>
      </c>
      <c r="S4188" s="1">
        <v>0</v>
      </c>
    </row>
    <row r="4189" spans="1:19" s="1" customFormat="1" x14ac:dyDescent="0.25">
      <c r="A4189" s="1" t="s">
        <v>310</v>
      </c>
      <c r="B4189" s="1">
        <v>119.18</v>
      </c>
      <c r="C4189" s="1">
        <v>120.7</v>
      </c>
      <c r="N4189" s="1" t="s">
        <v>55</v>
      </c>
      <c r="Q4189" s="1">
        <v>0.02</v>
      </c>
      <c r="R4189" s="1">
        <v>0</v>
      </c>
      <c r="S4189" s="1">
        <v>2.8349523125000001E-2</v>
      </c>
    </row>
    <row r="4190" spans="1:19" s="1" customFormat="1" x14ac:dyDescent="0.25">
      <c r="A4190" s="1" t="s">
        <v>310</v>
      </c>
      <c r="B4190" s="1">
        <v>120.7</v>
      </c>
      <c r="C4190" s="1">
        <v>122.22</v>
      </c>
      <c r="N4190" s="1" t="s">
        <v>55</v>
      </c>
      <c r="Q4190" s="1">
        <v>0.02</v>
      </c>
      <c r="R4190" s="1">
        <v>0</v>
      </c>
      <c r="S4190" s="1">
        <v>0</v>
      </c>
    </row>
    <row r="4191" spans="1:19" s="1" customFormat="1" x14ac:dyDescent="0.25">
      <c r="A4191" s="1" t="s">
        <v>310</v>
      </c>
      <c r="B4191" s="1">
        <v>122.22</v>
      </c>
      <c r="C4191" s="1">
        <v>123.2</v>
      </c>
      <c r="N4191" s="1" t="s">
        <v>55</v>
      </c>
      <c r="Q4191" s="1">
        <v>0.04</v>
      </c>
      <c r="R4191" s="1">
        <v>0</v>
      </c>
      <c r="S4191" s="1">
        <v>0</v>
      </c>
    </row>
    <row r="4192" spans="1:19" s="1" customFormat="1" x14ac:dyDescent="0.25">
      <c r="A4192" s="1" t="s">
        <v>310</v>
      </c>
      <c r="B4192" s="1">
        <v>123.2</v>
      </c>
      <c r="C4192" s="1">
        <v>124.97</v>
      </c>
      <c r="N4192" s="1" t="s">
        <v>55</v>
      </c>
      <c r="Q4192" s="1">
        <v>0.03</v>
      </c>
      <c r="R4192" s="1">
        <v>0</v>
      </c>
      <c r="S4192" s="1">
        <v>0</v>
      </c>
    </row>
    <row r="4193" spans="1:19" s="1" customFormat="1" x14ac:dyDescent="0.25">
      <c r="A4193" s="1" t="s">
        <v>310</v>
      </c>
      <c r="B4193" s="1">
        <v>124.97</v>
      </c>
      <c r="C4193" s="1">
        <v>126.49</v>
      </c>
      <c r="N4193" s="1" t="s">
        <v>55</v>
      </c>
      <c r="Q4193" s="1">
        <v>0.04</v>
      </c>
      <c r="R4193" s="1">
        <v>0</v>
      </c>
      <c r="S4193" s="1">
        <v>0</v>
      </c>
    </row>
    <row r="4194" spans="1:19" s="1" customFormat="1" x14ac:dyDescent="0.25">
      <c r="A4194" s="1" t="s">
        <v>310</v>
      </c>
      <c r="B4194" s="1">
        <v>126.49</v>
      </c>
      <c r="C4194" s="1">
        <v>128.02000000000001</v>
      </c>
      <c r="N4194" s="1" t="s">
        <v>55</v>
      </c>
      <c r="Q4194" s="1">
        <v>0.11</v>
      </c>
      <c r="R4194" s="1">
        <v>0.85048569375000005</v>
      </c>
      <c r="S4194" s="1">
        <v>0</v>
      </c>
    </row>
    <row r="4195" spans="1:19" s="1" customFormat="1" x14ac:dyDescent="0.25">
      <c r="A4195" s="1" t="s">
        <v>310</v>
      </c>
      <c r="B4195" s="1">
        <v>128.02000000000001</v>
      </c>
      <c r="C4195" s="1">
        <v>129.54</v>
      </c>
      <c r="N4195" s="1" t="s">
        <v>55</v>
      </c>
      <c r="Q4195" s="1">
        <v>0.06</v>
      </c>
      <c r="R4195" s="1">
        <v>0.85048569375000005</v>
      </c>
      <c r="S4195" s="1">
        <v>8.5048569375000008E-2</v>
      </c>
    </row>
    <row r="4196" spans="1:19" s="1" customFormat="1" x14ac:dyDescent="0.25">
      <c r="A4196" s="1" t="s">
        <v>310</v>
      </c>
      <c r="B4196" s="1">
        <v>129.54</v>
      </c>
      <c r="C4196" s="1">
        <v>130.97</v>
      </c>
      <c r="N4196" s="1" t="s">
        <v>55</v>
      </c>
      <c r="Q4196" s="1">
        <v>0.04</v>
      </c>
      <c r="R4196" s="1">
        <v>0</v>
      </c>
      <c r="S4196" s="1">
        <v>0</v>
      </c>
    </row>
    <row r="4197" spans="1:19" s="1" customFormat="1" x14ac:dyDescent="0.25">
      <c r="A4197" s="1" t="s">
        <v>310</v>
      </c>
      <c r="B4197" s="1">
        <v>130.97</v>
      </c>
      <c r="C4197" s="1">
        <v>132.59</v>
      </c>
      <c r="N4197" s="1" t="s">
        <v>55</v>
      </c>
      <c r="Q4197" s="1">
        <v>0.03</v>
      </c>
      <c r="R4197" s="1">
        <v>0</v>
      </c>
      <c r="S4197" s="1">
        <v>0</v>
      </c>
    </row>
    <row r="4198" spans="1:19" s="1" customFormat="1" x14ac:dyDescent="0.25">
      <c r="A4198" s="1" t="s">
        <v>310</v>
      </c>
      <c r="B4198" s="1">
        <v>132.59</v>
      </c>
      <c r="C4198" s="1">
        <v>134.11000000000001</v>
      </c>
      <c r="N4198" s="1" t="s">
        <v>55</v>
      </c>
      <c r="Q4198" s="1">
        <v>0.05</v>
      </c>
      <c r="R4198" s="1">
        <v>0</v>
      </c>
      <c r="S4198" s="1">
        <v>0</v>
      </c>
    </row>
    <row r="4199" spans="1:19" s="1" customFormat="1" x14ac:dyDescent="0.25">
      <c r="A4199" s="1" t="s">
        <v>310</v>
      </c>
      <c r="B4199" s="1">
        <v>134.11000000000001</v>
      </c>
      <c r="C4199" s="1">
        <v>135.63999999999999</v>
      </c>
      <c r="N4199" s="1" t="s">
        <v>55</v>
      </c>
      <c r="Q4199" s="1">
        <v>0.03</v>
      </c>
      <c r="R4199" s="1">
        <v>0</v>
      </c>
      <c r="S4199" s="1">
        <v>0</v>
      </c>
    </row>
    <row r="4200" spans="1:19" s="1" customFormat="1" x14ac:dyDescent="0.25">
      <c r="A4200" s="1" t="s">
        <v>310</v>
      </c>
      <c r="B4200" s="1">
        <v>135.63999999999999</v>
      </c>
      <c r="C4200" s="1">
        <v>137.16</v>
      </c>
      <c r="N4200" s="1" t="s">
        <v>55</v>
      </c>
      <c r="Q4200" s="1">
        <v>0.02</v>
      </c>
      <c r="R4200" s="1">
        <v>0</v>
      </c>
      <c r="S4200" s="1">
        <v>0</v>
      </c>
    </row>
    <row r="4201" spans="1:19" s="1" customFormat="1" x14ac:dyDescent="0.25">
      <c r="A4201" s="1" t="s">
        <v>310</v>
      </c>
      <c r="B4201" s="1">
        <v>137.16</v>
      </c>
      <c r="C4201" s="1">
        <v>138.68</v>
      </c>
      <c r="N4201" s="1" t="s">
        <v>55</v>
      </c>
      <c r="Q4201" s="1">
        <v>0.03</v>
      </c>
      <c r="R4201" s="1">
        <v>0</v>
      </c>
      <c r="S4201" s="1">
        <v>0</v>
      </c>
    </row>
    <row r="4202" spans="1:19" s="1" customFormat="1" x14ac:dyDescent="0.25">
      <c r="A4202" s="1" t="s">
        <v>310</v>
      </c>
      <c r="B4202" s="1">
        <v>138.68</v>
      </c>
      <c r="C4202" s="1">
        <v>140.21</v>
      </c>
      <c r="N4202" s="1" t="s">
        <v>55</v>
      </c>
      <c r="Q4202" s="1">
        <v>0.05</v>
      </c>
      <c r="R4202" s="1">
        <v>0</v>
      </c>
      <c r="S4202" s="1">
        <v>0</v>
      </c>
    </row>
    <row r="4203" spans="1:19" s="1" customFormat="1" x14ac:dyDescent="0.25">
      <c r="A4203" s="1" t="s">
        <v>310</v>
      </c>
      <c r="B4203" s="1">
        <v>140.21</v>
      </c>
      <c r="C4203" s="1">
        <v>142.31</v>
      </c>
      <c r="N4203" s="1" t="s">
        <v>55</v>
      </c>
      <c r="Q4203" s="1">
        <v>0.11</v>
      </c>
      <c r="R4203" s="1">
        <v>0.85048569375000005</v>
      </c>
      <c r="S4203" s="1">
        <v>5.6699046250000003E-2</v>
      </c>
    </row>
    <row r="4204" spans="1:19" s="1" customFormat="1" x14ac:dyDescent="0.25">
      <c r="A4204" s="1" t="s">
        <v>310</v>
      </c>
      <c r="B4204" s="1">
        <v>142.31</v>
      </c>
      <c r="C4204" s="1">
        <v>143.47</v>
      </c>
      <c r="N4204" s="1" t="s">
        <v>55</v>
      </c>
      <c r="Q4204" s="1">
        <v>0.45</v>
      </c>
      <c r="R4204" s="1">
        <v>5.6699046250000009</v>
      </c>
      <c r="S4204" s="1">
        <v>0.22679618500000001</v>
      </c>
    </row>
    <row r="4205" spans="1:19" s="1" customFormat="1" x14ac:dyDescent="0.25">
      <c r="A4205" s="1" t="s">
        <v>310</v>
      </c>
      <c r="B4205" s="1">
        <v>143.47</v>
      </c>
      <c r="C4205" s="1">
        <v>144.96</v>
      </c>
      <c r="N4205" s="1" t="s">
        <v>55</v>
      </c>
      <c r="Q4205" s="1">
        <v>0.12</v>
      </c>
      <c r="R4205" s="1">
        <v>0.85048569375000005</v>
      </c>
      <c r="S4205" s="1">
        <v>2.8349523125000001E-2</v>
      </c>
    </row>
    <row r="4206" spans="1:19" s="1" customFormat="1" x14ac:dyDescent="0.25">
      <c r="A4206" s="1" t="s">
        <v>310</v>
      </c>
      <c r="B4206" s="1">
        <v>144.96</v>
      </c>
      <c r="C4206" s="1">
        <v>146.30000000000001</v>
      </c>
      <c r="N4206" s="1" t="s">
        <v>55</v>
      </c>
      <c r="Q4206" s="1">
        <v>0.03</v>
      </c>
      <c r="R4206" s="1">
        <v>0</v>
      </c>
      <c r="S4206" s="1">
        <v>0</v>
      </c>
    </row>
    <row r="4207" spans="1:19" s="1" customFormat="1" x14ac:dyDescent="0.25">
      <c r="A4207" s="1" t="s">
        <v>310</v>
      </c>
      <c r="B4207" s="1">
        <v>146.30000000000001</v>
      </c>
      <c r="C4207" s="1">
        <v>148.44</v>
      </c>
      <c r="N4207" s="1" t="s">
        <v>55</v>
      </c>
      <c r="Q4207" s="1">
        <v>0.04</v>
      </c>
      <c r="R4207" s="1">
        <v>0</v>
      </c>
      <c r="S4207" s="1">
        <v>0</v>
      </c>
    </row>
    <row r="4208" spans="1:19" s="1" customFormat="1" x14ac:dyDescent="0.25">
      <c r="A4208" s="1" t="s">
        <v>311</v>
      </c>
      <c r="B4208" s="1">
        <v>0</v>
      </c>
      <c r="C4208" s="1">
        <v>6.4</v>
      </c>
      <c r="N4208" s="1" t="s">
        <v>150</v>
      </c>
      <c r="Q4208" s="1">
        <v>-1</v>
      </c>
      <c r="R4208" s="1">
        <v>-28.349523125000001</v>
      </c>
      <c r="S4208" s="1">
        <v>-28.349523125000001</v>
      </c>
    </row>
    <row r="4209" spans="1:19" s="1" customFormat="1" x14ac:dyDescent="0.25">
      <c r="A4209" s="1" t="s">
        <v>311</v>
      </c>
      <c r="B4209" s="1">
        <v>6.4</v>
      </c>
      <c r="C4209" s="1">
        <v>7.92</v>
      </c>
      <c r="N4209" s="1" t="s">
        <v>150</v>
      </c>
      <c r="Q4209" s="1">
        <v>0.2</v>
      </c>
      <c r="R4209" s="1">
        <v>3.4019427750000002</v>
      </c>
      <c r="S4209" s="1">
        <v>2.8349523125000001E-2</v>
      </c>
    </row>
    <row r="4210" spans="1:19" s="1" customFormat="1" x14ac:dyDescent="0.25">
      <c r="A4210" s="1" t="s">
        <v>311</v>
      </c>
      <c r="B4210" s="1">
        <v>7.92</v>
      </c>
      <c r="C4210" s="1">
        <v>9.4499999999999993</v>
      </c>
      <c r="N4210" s="1" t="s">
        <v>150</v>
      </c>
      <c r="Q4210" s="1">
        <v>0.03</v>
      </c>
      <c r="R4210" s="1">
        <v>0.85048569375000005</v>
      </c>
      <c r="S4210" s="1">
        <v>0</v>
      </c>
    </row>
    <row r="4211" spans="1:19" s="1" customFormat="1" x14ac:dyDescent="0.25">
      <c r="A4211" s="1" t="s">
        <v>311</v>
      </c>
      <c r="B4211" s="1">
        <v>9.4499999999999993</v>
      </c>
      <c r="C4211" s="1">
        <v>10.97</v>
      </c>
      <c r="N4211" s="1" t="s">
        <v>150</v>
      </c>
      <c r="Q4211" s="1">
        <v>0.04</v>
      </c>
      <c r="R4211" s="1">
        <v>0.85048569375000005</v>
      </c>
      <c r="S4211" s="1">
        <v>2.8349523125000001E-2</v>
      </c>
    </row>
    <row r="4212" spans="1:19" s="1" customFormat="1" x14ac:dyDescent="0.25">
      <c r="A4212" s="1" t="s">
        <v>311</v>
      </c>
      <c r="B4212" s="1">
        <v>10.97</v>
      </c>
      <c r="C4212" s="1">
        <v>12.34</v>
      </c>
      <c r="N4212" s="1" t="s">
        <v>150</v>
      </c>
      <c r="Q4212" s="1">
        <v>0.02</v>
      </c>
      <c r="R4212" s="1">
        <v>0</v>
      </c>
      <c r="S4212" s="1">
        <v>2.8349523125000001E-2</v>
      </c>
    </row>
    <row r="4213" spans="1:19" s="1" customFormat="1" x14ac:dyDescent="0.25">
      <c r="A4213" s="1" t="s">
        <v>311</v>
      </c>
      <c r="B4213" s="1">
        <v>12.34</v>
      </c>
      <c r="C4213" s="1">
        <v>13.5</v>
      </c>
      <c r="N4213" s="1" t="s">
        <v>150</v>
      </c>
      <c r="Q4213" s="1">
        <v>0.01</v>
      </c>
      <c r="R4213" s="1">
        <v>0</v>
      </c>
      <c r="S4213" s="1">
        <v>0</v>
      </c>
    </row>
    <row r="4214" spans="1:19" s="1" customFormat="1" x14ac:dyDescent="0.25">
      <c r="A4214" s="1" t="s">
        <v>311</v>
      </c>
      <c r="B4214" s="1">
        <v>13.5</v>
      </c>
      <c r="C4214" s="1">
        <v>14.51</v>
      </c>
      <c r="N4214" s="1" t="s">
        <v>153</v>
      </c>
      <c r="Q4214" s="1">
        <v>2.5</v>
      </c>
      <c r="R4214" s="1">
        <v>67.75536026875001</v>
      </c>
      <c r="S4214" s="1">
        <v>0.17009713875000002</v>
      </c>
    </row>
    <row r="4215" spans="1:19" s="1" customFormat="1" x14ac:dyDescent="0.25">
      <c r="A4215" s="1" t="s">
        <v>311</v>
      </c>
      <c r="B4215" s="1">
        <v>14.51</v>
      </c>
      <c r="C4215" s="1">
        <v>15.67</v>
      </c>
      <c r="N4215" s="1" t="s">
        <v>153</v>
      </c>
      <c r="Q4215" s="1">
        <v>0.46</v>
      </c>
      <c r="R4215" s="1">
        <v>11.623304481249999</v>
      </c>
      <c r="S4215" s="1">
        <v>5.6699046250000003E-2</v>
      </c>
    </row>
    <row r="4216" spans="1:19" s="1" customFormat="1" x14ac:dyDescent="0.25">
      <c r="A4216" s="1" t="s">
        <v>311</v>
      </c>
      <c r="B4216" s="1">
        <v>15.67</v>
      </c>
      <c r="C4216" s="1">
        <v>17.07</v>
      </c>
      <c r="N4216" s="1" t="s">
        <v>153</v>
      </c>
      <c r="Q4216" s="1">
        <v>1.71</v>
      </c>
      <c r="R4216" s="1">
        <v>37.988360987500002</v>
      </c>
      <c r="S4216" s="1">
        <v>0.17009713875000002</v>
      </c>
    </row>
    <row r="4217" spans="1:19" s="1" customFormat="1" x14ac:dyDescent="0.25">
      <c r="A4217" s="1" t="s">
        <v>311</v>
      </c>
      <c r="B4217" s="1">
        <v>17.07</v>
      </c>
      <c r="C4217" s="1">
        <v>18.59</v>
      </c>
      <c r="N4217" s="1" t="s">
        <v>153</v>
      </c>
      <c r="Q4217" s="1">
        <v>1.75</v>
      </c>
      <c r="R4217" s="1">
        <v>42.240789456249999</v>
      </c>
      <c r="S4217" s="1">
        <v>0.31184475437499998</v>
      </c>
    </row>
    <row r="4218" spans="1:19" s="1" customFormat="1" x14ac:dyDescent="0.25">
      <c r="A4218" s="1" t="s">
        <v>311</v>
      </c>
      <c r="B4218" s="1">
        <v>18.59</v>
      </c>
      <c r="C4218" s="1">
        <v>20.12</v>
      </c>
      <c r="N4218" s="1" t="s">
        <v>153</v>
      </c>
      <c r="Q4218" s="1">
        <v>1.78</v>
      </c>
      <c r="R4218" s="1">
        <v>23.246608962499998</v>
      </c>
      <c r="S4218" s="1">
        <v>0.28349523125000003</v>
      </c>
    </row>
    <row r="4219" spans="1:19" s="1" customFormat="1" x14ac:dyDescent="0.25">
      <c r="A4219" s="1" t="s">
        <v>311</v>
      </c>
      <c r="B4219" s="1">
        <v>20.12</v>
      </c>
      <c r="C4219" s="1">
        <v>21.64</v>
      </c>
      <c r="N4219" s="1" t="s">
        <v>153</v>
      </c>
      <c r="Q4219" s="1">
        <v>0.95</v>
      </c>
      <c r="R4219" s="1">
        <v>8.2213617062500006</v>
      </c>
      <c r="S4219" s="1">
        <v>5.6699046250000003E-2</v>
      </c>
    </row>
    <row r="4220" spans="1:19" s="1" customFormat="1" x14ac:dyDescent="0.25">
      <c r="A4220" s="1" t="s">
        <v>311</v>
      </c>
      <c r="B4220" s="1">
        <v>21.64</v>
      </c>
      <c r="C4220" s="1">
        <v>23.16</v>
      </c>
      <c r="N4220" s="1" t="s">
        <v>153</v>
      </c>
      <c r="Q4220" s="1">
        <v>0.71</v>
      </c>
      <c r="R4220" s="1">
        <v>7.3708760125000001</v>
      </c>
      <c r="S4220" s="1">
        <v>8.5048569375000008E-2</v>
      </c>
    </row>
    <row r="4221" spans="1:19" s="1" customFormat="1" x14ac:dyDescent="0.25">
      <c r="A4221" s="1" t="s">
        <v>311</v>
      </c>
      <c r="B4221" s="1">
        <v>23.16</v>
      </c>
      <c r="C4221" s="1">
        <v>24.69</v>
      </c>
      <c r="N4221" s="1" t="s">
        <v>153</v>
      </c>
      <c r="Q4221" s="1">
        <v>0.9</v>
      </c>
      <c r="R4221" s="1">
        <v>11.623304481249999</v>
      </c>
      <c r="S4221" s="1">
        <v>2.8349523125000001E-2</v>
      </c>
    </row>
    <row r="4222" spans="1:19" s="1" customFormat="1" x14ac:dyDescent="0.25">
      <c r="A4222" s="1" t="s">
        <v>311</v>
      </c>
      <c r="B4222" s="1">
        <v>24.69</v>
      </c>
      <c r="C4222" s="1">
        <v>26.21</v>
      </c>
      <c r="N4222" s="1" t="s">
        <v>153</v>
      </c>
      <c r="Q4222" s="1">
        <v>0.41</v>
      </c>
      <c r="R4222" s="1">
        <v>5.1029141625000003</v>
      </c>
      <c r="S4222" s="1">
        <v>0</v>
      </c>
    </row>
    <row r="4223" spans="1:19" s="1" customFormat="1" x14ac:dyDescent="0.25">
      <c r="A4223" s="1" t="s">
        <v>311</v>
      </c>
      <c r="B4223" s="1">
        <v>26.21</v>
      </c>
      <c r="C4223" s="1">
        <v>27.74</v>
      </c>
      <c r="N4223" s="1" t="s">
        <v>153</v>
      </c>
      <c r="Q4223" s="1">
        <v>0.64</v>
      </c>
      <c r="R4223" s="1">
        <v>7.3708760125000001</v>
      </c>
      <c r="S4223" s="1">
        <v>2.8349523125000001E-2</v>
      </c>
    </row>
    <row r="4224" spans="1:19" s="1" customFormat="1" x14ac:dyDescent="0.25">
      <c r="A4224" s="1" t="s">
        <v>311</v>
      </c>
      <c r="B4224" s="1">
        <v>27.74</v>
      </c>
      <c r="C4224" s="1">
        <v>29.26</v>
      </c>
      <c r="N4224" s="1" t="s">
        <v>153</v>
      </c>
      <c r="Q4224" s="1">
        <v>0.67</v>
      </c>
      <c r="R4224" s="1">
        <v>9.0718474000000011</v>
      </c>
      <c r="S4224" s="1">
        <v>0</v>
      </c>
    </row>
    <row r="4225" spans="1:19" s="1" customFormat="1" x14ac:dyDescent="0.25">
      <c r="A4225" s="1" t="s">
        <v>311</v>
      </c>
      <c r="B4225" s="1">
        <v>29.26</v>
      </c>
      <c r="C4225" s="1">
        <v>30.48</v>
      </c>
      <c r="N4225" s="1" t="s">
        <v>153</v>
      </c>
      <c r="Q4225" s="1">
        <v>0.61</v>
      </c>
      <c r="R4225" s="1">
        <v>16.442723412500001</v>
      </c>
      <c r="S4225" s="1">
        <v>0</v>
      </c>
    </row>
    <row r="4226" spans="1:19" s="1" customFormat="1" x14ac:dyDescent="0.25">
      <c r="A4226" s="1" t="s">
        <v>311</v>
      </c>
      <c r="B4226" s="1">
        <v>30.48</v>
      </c>
      <c r="C4226" s="1">
        <v>30.63</v>
      </c>
      <c r="N4226" s="1" t="s">
        <v>153</v>
      </c>
      <c r="Q4226" s="1">
        <v>0.61</v>
      </c>
      <c r="R4226" s="1">
        <v>16.442723412500001</v>
      </c>
      <c r="S4226" s="1">
        <v>0</v>
      </c>
    </row>
    <row r="4227" spans="1:19" s="1" customFormat="1" x14ac:dyDescent="0.25">
      <c r="A4227" s="1" t="s">
        <v>311</v>
      </c>
      <c r="B4227" s="1">
        <v>30.63</v>
      </c>
      <c r="C4227" s="1">
        <v>32.340000000000003</v>
      </c>
      <c r="N4227" s="1" t="s">
        <v>153</v>
      </c>
      <c r="Q4227" s="1">
        <v>0.04</v>
      </c>
      <c r="R4227" s="1">
        <v>0</v>
      </c>
      <c r="S4227" s="1">
        <v>0</v>
      </c>
    </row>
    <row r="4228" spans="1:19" s="1" customFormat="1" x14ac:dyDescent="0.25">
      <c r="A4228" s="1" t="s">
        <v>311</v>
      </c>
      <c r="B4228" s="1">
        <v>32.340000000000003</v>
      </c>
      <c r="C4228" s="1">
        <v>33.83</v>
      </c>
      <c r="N4228" s="1" t="s">
        <v>153</v>
      </c>
      <c r="Q4228" s="1">
        <v>1.04</v>
      </c>
      <c r="R4228" s="1">
        <v>24.947580350000003</v>
      </c>
      <c r="S4228" s="1">
        <v>5.6699046250000003E-2</v>
      </c>
    </row>
    <row r="4229" spans="1:19" s="1" customFormat="1" x14ac:dyDescent="0.25">
      <c r="A4229" s="1" t="s">
        <v>311</v>
      </c>
      <c r="B4229" s="1">
        <v>33.83</v>
      </c>
      <c r="C4229" s="1">
        <v>35.36</v>
      </c>
      <c r="N4229" s="1" t="s">
        <v>153</v>
      </c>
      <c r="Q4229" s="1">
        <v>0.8</v>
      </c>
      <c r="R4229" s="1">
        <v>18.143694800000002</v>
      </c>
      <c r="S4229" s="1">
        <v>8.5048569375000008E-2</v>
      </c>
    </row>
    <row r="4230" spans="1:19" s="1" customFormat="1" x14ac:dyDescent="0.25">
      <c r="A4230" s="1" t="s">
        <v>311</v>
      </c>
      <c r="B4230" s="1">
        <v>35.36</v>
      </c>
      <c r="C4230" s="1">
        <v>36.880000000000003</v>
      </c>
      <c r="N4230" s="1" t="s">
        <v>153</v>
      </c>
      <c r="Q4230" s="1">
        <v>0.49</v>
      </c>
      <c r="R4230" s="1">
        <v>15.592237718750003</v>
      </c>
      <c r="S4230" s="1">
        <v>2.8349523125000001E-2</v>
      </c>
    </row>
    <row r="4231" spans="1:19" s="1" customFormat="1" x14ac:dyDescent="0.25">
      <c r="A4231" s="1" t="s">
        <v>311</v>
      </c>
      <c r="B4231" s="1">
        <v>36.880000000000003</v>
      </c>
      <c r="C4231" s="1">
        <v>38.4</v>
      </c>
      <c r="N4231" s="1" t="s">
        <v>153</v>
      </c>
      <c r="Q4231" s="1">
        <v>1.01</v>
      </c>
      <c r="R4231" s="1">
        <v>34.869913443750001</v>
      </c>
      <c r="S4231" s="1">
        <v>0</v>
      </c>
    </row>
    <row r="4232" spans="1:19" s="1" customFormat="1" x14ac:dyDescent="0.25">
      <c r="A4232" s="1" t="s">
        <v>311</v>
      </c>
      <c r="B4232" s="1">
        <v>38.4</v>
      </c>
      <c r="C4232" s="1">
        <v>39.93</v>
      </c>
      <c r="N4232" s="1" t="s">
        <v>153</v>
      </c>
      <c r="Q4232" s="1">
        <v>0.67</v>
      </c>
      <c r="R4232" s="1">
        <v>18.143694800000002</v>
      </c>
      <c r="S4232" s="1">
        <v>0</v>
      </c>
    </row>
    <row r="4233" spans="1:19" s="1" customFormat="1" x14ac:dyDescent="0.25">
      <c r="A4233" s="1" t="s">
        <v>311</v>
      </c>
      <c r="B4233" s="1">
        <v>39.93</v>
      </c>
      <c r="C4233" s="1">
        <v>41.45</v>
      </c>
      <c r="N4233" s="1" t="s">
        <v>55</v>
      </c>
      <c r="Q4233" s="1">
        <v>7.0000000000000007E-2</v>
      </c>
      <c r="R4233" s="1">
        <v>1.7009713875000001</v>
      </c>
      <c r="S4233" s="1">
        <v>0</v>
      </c>
    </row>
    <row r="4234" spans="1:19" s="1" customFormat="1" x14ac:dyDescent="0.25">
      <c r="A4234" s="1" t="s">
        <v>311</v>
      </c>
      <c r="B4234" s="1">
        <v>41.45</v>
      </c>
      <c r="C4234" s="1">
        <v>42.98</v>
      </c>
      <c r="N4234" s="1" t="s">
        <v>55</v>
      </c>
      <c r="Q4234" s="1">
        <v>0.1</v>
      </c>
      <c r="R4234" s="1">
        <v>2.5514570812500001</v>
      </c>
      <c r="S4234" s="1">
        <v>2.8349523125000001E-2</v>
      </c>
    </row>
    <row r="4235" spans="1:19" s="1" customFormat="1" x14ac:dyDescent="0.25">
      <c r="A4235" s="1" t="s">
        <v>311</v>
      </c>
      <c r="B4235" s="1">
        <v>42.98</v>
      </c>
      <c r="C4235" s="1">
        <v>44.5</v>
      </c>
      <c r="N4235" s="1" t="s">
        <v>55</v>
      </c>
      <c r="Q4235" s="1">
        <v>0.09</v>
      </c>
      <c r="R4235" s="1">
        <v>3.4019427750000002</v>
      </c>
      <c r="S4235" s="1">
        <v>2.8349523125000001E-2</v>
      </c>
    </row>
    <row r="4236" spans="1:19" s="1" customFormat="1" x14ac:dyDescent="0.25">
      <c r="A4236" s="1" t="s">
        <v>311</v>
      </c>
      <c r="B4236" s="1">
        <v>44.5</v>
      </c>
      <c r="C4236" s="1">
        <v>46.02</v>
      </c>
      <c r="N4236" s="1" t="s">
        <v>55</v>
      </c>
      <c r="Q4236" s="1">
        <v>0.06</v>
      </c>
      <c r="R4236" s="1">
        <v>0.85048569375000005</v>
      </c>
      <c r="S4236" s="1">
        <v>2.8349523125000001E-2</v>
      </c>
    </row>
    <row r="4237" spans="1:19" s="1" customFormat="1" x14ac:dyDescent="0.25">
      <c r="A4237" s="1" t="s">
        <v>311</v>
      </c>
      <c r="B4237" s="1">
        <v>46.02</v>
      </c>
      <c r="C4237" s="1">
        <v>47.55</v>
      </c>
      <c r="N4237" s="1" t="s">
        <v>55</v>
      </c>
      <c r="Q4237" s="1">
        <v>7.0000000000000007E-2</v>
      </c>
      <c r="R4237" s="1">
        <v>1.7009713875000001</v>
      </c>
      <c r="S4237" s="1">
        <v>5.6699046250000003E-2</v>
      </c>
    </row>
    <row r="4238" spans="1:19" s="1" customFormat="1" x14ac:dyDescent="0.25">
      <c r="A4238" s="1" t="s">
        <v>311</v>
      </c>
      <c r="B4238" s="1">
        <v>47.55</v>
      </c>
      <c r="C4238" s="1">
        <v>48.68</v>
      </c>
      <c r="N4238" s="1" t="s">
        <v>55</v>
      </c>
      <c r="Q4238" s="1">
        <v>0.04</v>
      </c>
      <c r="R4238" s="1">
        <v>0.85048569375000005</v>
      </c>
      <c r="S4238" s="1">
        <v>2.8349523125000001E-2</v>
      </c>
    </row>
    <row r="4239" spans="1:19" s="1" customFormat="1" x14ac:dyDescent="0.25">
      <c r="A4239" s="1" t="s">
        <v>311</v>
      </c>
      <c r="B4239" s="1">
        <v>48.68</v>
      </c>
      <c r="C4239" s="1">
        <v>50.6</v>
      </c>
      <c r="N4239" s="1" t="s">
        <v>55</v>
      </c>
      <c r="Q4239" s="1">
        <v>0.02</v>
      </c>
      <c r="R4239" s="1">
        <v>0</v>
      </c>
      <c r="S4239" s="1">
        <v>0</v>
      </c>
    </row>
    <row r="4240" spans="1:19" s="1" customFormat="1" x14ac:dyDescent="0.25">
      <c r="A4240" s="1" t="s">
        <v>311</v>
      </c>
      <c r="B4240" s="1">
        <v>50.6</v>
      </c>
      <c r="C4240" s="1">
        <v>52.12</v>
      </c>
      <c r="N4240" s="1" t="s">
        <v>55</v>
      </c>
      <c r="Q4240" s="1">
        <v>0.08</v>
      </c>
      <c r="R4240" s="1">
        <v>2.5514570812500001</v>
      </c>
      <c r="S4240" s="1">
        <v>5.6699046250000003E-2</v>
      </c>
    </row>
    <row r="4241" spans="1:19" s="1" customFormat="1" x14ac:dyDescent="0.25">
      <c r="A4241" s="1" t="s">
        <v>311</v>
      </c>
      <c r="B4241" s="1">
        <v>52.12</v>
      </c>
      <c r="C4241" s="1">
        <v>53.64</v>
      </c>
      <c r="N4241" s="1" t="s">
        <v>55</v>
      </c>
      <c r="Q4241" s="1">
        <v>0.08</v>
      </c>
      <c r="R4241" s="1">
        <v>5.1029141625000003</v>
      </c>
      <c r="S4241" s="1">
        <v>2.8349523125000001E-2</v>
      </c>
    </row>
    <row r="4242" spans="1:19" s="1" customFormat="1" x14ac:dyDescent="0.25">
      <c r="A4242" s="1" t="s">
        <v>311</v>
      </c>
      <c r="B4242" s="1">
        <v>53.64</v>
      </c>
      <c r="C4242" s="1">
        <v>55.17</v>
      </c>
      <c r="N4242" s="1" t="s">
        <v>55</v>
      </c>
      <c r="Q4242" s="1">
        <v>0.03</v>
      </c>
      <c r="R4242" s="1">
        <v>2.5514570812500001</v>
      </c>
      <c r="S4242" s="1">
        <v>8.5048569375000008E-2</v>
      </c>
    </row>
    <row r="4243" spans="1:19" s="1" customFormat="1" x14ac:dyDescent="0.25">
      <c r="A4243" s="1" t="s">
        <v>311</v>
      </c>
      <c r="B4243" s="1">
        <v>55.17</v>
      </c>
      <c r="C4243" s="1">
        <v>56.69</v>
      </c>
      <c r="N4243" s="1" t="s">
        <v>55</v>
      </c>
      <c r="Q4243" s="1">
        <v>0.02</v>
      </c>
      <c r="R4243" s="1">
        <v>0.85048569375000005</v>
      </c>
      <c r="S4243" s="1">
        <v>5.6699046250000003E-2</v>
      </c>
    </row>
    <row r="4244" spans="1:19" s="1" customFormat="1" x14ac:dyDescent="0.25">
      <c r="A4244" s="1" t="s">
        <v>311</v>
      </c>
      <c r="B4244" s="1">
        <v>56.69</v>
      </c>
      <c r="C4244" s="1">
        <v>58.22</v>
      </c>
      <c r="N4244" s="1" t="s">
        <v>55</v>
      </c>
      <c r="Q4244" s="1">
        <v>0.04</v>
      </c>
      <c r="R4244" s="1">
        <v>0</v>
      </c>
      <c r="S4244" s="1">
        <v>5.6699046250000003E-2</v>
      </c>
    </row>
    <row r="4245" spans="1:19" s="1" customFormat="1" x14ac:dyDescent="0.25">
      <c r="A4245" s="1" t="s">
        <v>311</v>
      </c>
      <c r="B4245" s="1">
        <v>58.22</v>
      </c>
      <c r="C4245" s="1">
        <v>59.74</v>
      </c>
      <c r="N4245" s="1" t="s">
        <v>55</v>
      </c>
      <c r="Q4245" s="1">
        <v>0.06</v>
      </c>
      <c r="R4245" s="1">
        <v>1.7009713875000001</v>
      </c>
      <c r="S4245" s="1">
        <v>2.8349523125000001E-2</v>
      </c>
    </row>
    <row r="4246" spans="1:19" s="1" customFormat="1" x14ac:dyDescent="0.25">
      <c r="A4246" s="1" t="s">
        <v>311</v>
      </c>
      <c r="B4246" s="1">
        <v>59.74</v>
      </c>
      <c r="C4246" s="1">
        <v>61.26</v>
      </c>
      <c r="N4246" s="1" t="s">
        <v>55</v>
      </c>
      <c r="Q4246" s="1">
        <v>7.0000000000000007E-2</v>
      </c>
      <c r="R4246" s="1">
        <v>1.7009713875000001</v>
      </c>
      <c r="S4246" s="1">
        <v>5.6699046250000003E-2</v>
      </c>
    </row>
    <row r="4247" spans="1:19" s="1" customFormat="1" x14ac:dyDescent="0.25">
      <c r="A4247" s="1" t="s">
        <v>311</v>
      </c>
      <c r="B4247" s="1">
        <v>61.26</v>
      </c>
      <c r="C4247" s="1">
        <v>62.79</v>
      </c>
      <c r="N4247" s="1" t="s">
        <v>55</v>
      </c>
      <c r="Q4247" s="1">
        <v>0.04</v>
      </c>
      <c r="R4247" s="1">
        <v>0.85048569375000005</v>
      </c>
      <c r="S4247" s="1">
        <v>5.6699046250000003E-2</v>
      </c>
    </row>
    <row r="4248" spans="1:19" s="1" customFormat="1" x14ac:dyDescent="0.25">
      <c r="A4248" s="1" t="s">
        <v>311</v>
      </c>
      <c r="B4248" s="1">
        <v>62.79</v>
      </c>
      <c r="C4248" s="1">
        <v>64.31</v>
      </c>
      <c r="N4248" s="1" t="s">
        <v>55</v>
      </c>
      <c r="Q4248" s="1">
        <v>0.05</v>
      </c>
      <c r="R4248" s="1">
        <v>0.85048569375000005</v>
      </c>
      <c r="S4248" s="1">
        <v>0</v>
      </c>
    </row>
    <row r="4249" spans="1:19" s="1" customFormat="1" x14ac:dyDescent="0.25">
      <c r="A4249" s="1" t="s">
        <v>311</v>
      </c>
      <c r="B4249" s="1">
        <v>64.31</v>
      </c>
      <c r="C4249" s="1">
        <v>65.84</v>
      </c>
      <c r="N4249" s="1" t="s">
        <v>55</v>
      </c>
      <c r="Q4249" s="1">
        <v>0.01</v>
      </c>
      <c r="R4249" s="1">
        <v>0</v>
      </c>
      <c r="S4249" s="1">
        <v>0</v>
      </c>
    </row>
    <row r="4250" spans="1:19" s="1" customFormat="1" x14ac:dyDescent="0.25">
      <c r="A4250" s="1" t="s">
        <v>311</v>
      </c>
      <c r="B4250" s="1">
        <v>65.84</v>
      </c>
      <c r="C4250" s="1">
        <v>67.36</v>
      </c>
      <c r="N4250" s="1" t="s">
        <v>55</v>
      </c>
      <c r="Q4250" s="1">
        <v>0.02</v>
      </c>
      <c r="R4250" s="1">
        <v>0</v>
      </c>
      <c r="S4250" s="1">
        <v>0</v>
      </c>
    </row>
    <row r="4251" spans="1:19" s="1" customFormat="1" x14ac:dyDescent="0.25">
      <c r="A4251" s="1" t="s">
        <v>311</v>
      </c>
      <c r="B4251" s="1">
        <v>67.36</v>
      </c>
      <c r="C4251" s="1">
        <v>68.88</v>
      </c>
      <c r="N4251" s="1" t="s">
        <v>55</v>
      </c>
      <c r="Q4251" s="1">
        <v>0.04</v>
      </c>
      <c r="R4251" s="1">
        <v>0</v>
      </c>
      <c r="S4251" s="1">
        <v>0</v>
      </c>
    </row>
    <row r="4252" spans="1:19" s="1" customFormat="1" x14ac:dyDescent="0.25">
      <c r="A4252" s="1" t="s">
        <v>311</v>
      </c>
      <c r="B4252" s="1">
        <v>68.88</v>
      </c>
      <c r="C4252" s="1">
        <v>71.930000000000007</v>
      </c>
      <c r="N4252" s="1" t="s">
        <v>55</v>
      </c>
      <c r="Q4252" s="1">
        <v>0.04</v>
      </c>
      <c r="R4252" s="1">
        <v>0</v>
      </c>
      <c r="S4252" s="1">
        <v>0</v>
      </c>
    </row>
    <row r="4253" spans="1:19" s="1" customFormat="1" x14ac:dyDescent="0.25">
      <c r="A4253" s="1" t="s">
        <v>311</v>
      </c>
      <c r="B4253" s="1">
        <v>71.930000000000007</v>
      </c>
      <c r="C4253" s="1">
        <v>74.98</v>
      </c>
      <c r="N4253" s="1" t="s">
        <v>55</v>
      </c>
      <c r="Q4253" s="1">
        <v>0.04</v>
      </c>
      <c r="R4253" s="1">
        <v>0</v>
      </c>
      <c r="S4253" s="1">
        <v>2.8349523125000001E-2</v>
      </c>
    </row>
    <row r="4254" spans="1:19" s="1" customFormat="1" x14ac:dyDescent="0.25">
      <c r="A4254" s="1" t="s">
        <v>311</v>
      </c>
      <c r="B4254" s="1">
        <v>74.98</v>
      </c>
      <c r="C4254" s="1">
        <v>78.03</v>
      </c>
      <c r="N4254" s="1" t="s">
        <v>55</v>
      </c>
      <c r="Q4254" s="1">
        <v>0.05</v>
      </c>
      <c r="R4254" s="1">
        <v>0</v>
      </c>
      <c r="S4254" s="1">
        <v>0</v>
      </c>
    </row>
    <row r="4255" spans="1:19" s="1" customFormat="1" x14ac:dyDescent="0.25">
      <c r="A4255" s="1" t="s">
        <v>311</v>
      </c>
      <c r="B4255" s="1">
        <v>78.03</v>
      </c>
      <c r="C4255" s="1">
        <v>81.08</v>
      </c>
      <c r="N4255" s="1" t="s">
        <v>55</v>
      </c>
      <c r="Q4255" s="1">
        <v>0.04</v>
      </c>
      <c r="R4255" s="1">
        <v>0</v>
      </c>
      <c r="S4255" s="1">
        <v>0</v>
      </c>
    </row>
    <row r="4256" spans="1:19" s="1" customFormat="1" x14ac:dyDescent="0.25">
      <c r="A4256" s="1" t="s">
        <v>311</v>
      </c>
      <c r="B4256" s="1">
        <v>81.08</v>
      </c>
      <c r="C4256" s="1">
        <v>82.6</v>
      </c>
      <c r="N4256" s="1" t="s">
        <v>55</v>
      </c>
      <c r="Q4256" s="1">
        <v>0.48</v>
      </c>
      <c r="R4256" s="1">
        <v>7.3708760125000001</v>
      </c>
      <c r="S4256" s="1">
        <v>0</v>
      </c>
    </row>
    <row r="4257" spans="1:19" s="1" customFormat="1" x14ac:dyDescent="0.25">
      <c r="A4257" s="1" t="s">
        <v>311</v>
      </c>
      <c r="B4257" s="1">
        <v>82.6</v>
      </c>
      <c r="C4257" s="1">
        <v>84.12</v>
      </c>
      <c r="N4257" s="1" t="s">
        <v>55</v>
      </c>
      <c r="Q4257" s="1">
        <v>0.08</v>
      </c>
      <c r="R4257" s="1">
        <v>0.85048569375000005</v>
      </c>
      <c r="S4257" s="1">
        <v>0</v>
      </c>
    </row>
    <row r="4258" spans="1:19" s="1" customFormat="1" x14ac:dyDescent="0.25">
      <c r="A4258" s="1" t="s">
        <v>311</v>
      </c>
      <c r="B4258" s="1">
        <v>84.12</v>
      </c>
      <c r="C4258" s="1">
        <v>85.65</v>
      </c>
      <c r="N4258" s="1" t="s">
        <v>55</v>
      </c>
      <c r="Q4258" s="1">
        <v>0.11</v>
      </c>
      <c r="R4258" s="1">
        <v>1.7009713875000001</v>
      </c>
      <c r="S4258" s="1">
        <v>0</v>
      </c>
    </row>
    <row r="4259" spans="1:19" s="1" customFormat="1" x14ac:dyDescent="0.25">
      <c r="A4259" s="1" t="s">
        <v>311</v>
      </c>
      <c r="B4259" s="1">
        <v>85.65</v>
      </c>
      <c r="C4259" s="1">
        <v>87.17</v>
      </c>
      <c r="N4259" s="1" t="s">
        <v>55</v>
      </c>
      <c r="Q4259" s="1">
        <v>0.17</v>
      </c>
      <c r="R4259" s="1">
        <v>2.5514570812500001</v>
      </c>
      <c r="S4259" s="1">
        <v>2.8349523125000001E-2</v>
      </c>
    </row>
    <row r="4260" spans="1:19" s="1" customFormat="1" x14ac:dyDescent="0.25">
      <c r="A4260" s="1" t="s">
        <v>311</v>
      </c>
      <c r="B4260" s="1">
        <v>87.17</v>
      </c>
      <c r="C4260" s="1">
        <v>88.7</v>
      </c>
      <c r="N4260" s="1" t="s">
        <v>55</v>
      </c>
      <c r="Q4260" s="1">
        <v>7.0000000000000007E-2</v>
      </c>
      <c r="R4260" s="1">
        <v>0.85048569375000005</v>
      </c>
      <c r="S4260" s="1">
        <v>5.6699046250000003E-2</v>
      </c>
    </row>
    <row r="4261" spans="1:19" s="1" customFormat="1" x14ac:dyDescent="0.25">
      <c r="A4261" s="1" t="s">
        <v>311</v>
      </c>
      <c r="B4261" s="1">
        <v>88.7</v>
      </c>
      <c r="C4261" s="1">
        <v>90.22</v>
      </c>
      <c r="N4261" s="1" t="s">
        <v>55</v>
      </c>
      <c r="Q4261" s="1">
        <v>0.06</v>
      </c>
      <c r="R4261" s="1">
        <v>0.85048569375000005</v>
      </c>
      <c r="S4261" s="1">
        <v>2.8349523125000001E-2</v>
      </c>
    </row>
    <row r="4262" spans="1:19" s="1" customFormat="1" x14ac:dyDescent="0.25">
      <c r="A4262" s="1" t="s">
        <v>311</v>
      </c>
      <c r="B4262" s="1">
        <v>90.22</v>
      </c>
      <c r="C4262" s="1">
        <v>91.44</v>
      </c>
      <c r="N4262" s="1" t="s">
        <v>55</v>
      </c>
      <c r="Q4262" s="1">
        <v>0.18</v>
      </c>
      <c r="R4262" s="1">
        <v>3.4019427750000002</v>
      </c>
      <c r="S4262" s="1">
        <v>2.8349523125000001E-2</v>
      </c>
    </row>
    <row r="4263" spans="1:19" s="1" customFormat="1" x14ac:dyDescent="0.25">
      <c r="A4263" s="1" t="s">
        <v>311</v>
      </c>
      <c r="B4263" s="1">
        <v>91.44</v>
      </c>
      <c r="C4263" s="1">
        <v>91.74</v>
      </c>
      <c r="N4263" s="1" t="s">
        <v>55</v>
      </c>
      <c r="Q4263" s="1">
        <v>0.18</v>
      </c>
      <c r="R4263" s="1">
        <v>3.4019427750000002</v>
      </c>
      <c r="S4263" s="1">
        <v>2.8349523125000001E-2</v>
      </c>
    </row>
    <row r="4264" spans="1:19" s="1" customFormat="1" x14ac:dyDescent="0.25">
      <c r="A4264" s="1" t="s">
        <v>311</v>
      </c>
      <c r="B4264" s="1">
        <v>91.74</v>
      </c>
      <c r="C4264" s="1">
        <v>93.42</v>
      </c>
      <c r="N4264" s="1" t="s">
        <v>55</v>
      </c>
      <c r="Q4264" s="1">
        <v>0.17</v>
      </c>
      <c r="R4264" s="1">
        <v>2.5514570812500001</v>
      </c>
      <c r="S4264" s="1">
        <v>2.8349523125000001E-2</v>
      </c>
    </row>
    <row r="4265" spans="1:19" s="1" customFormat="1" x14ac:dyDescent="0.25">
      <c r="A4265" s="1" t="s">
        <v>311</v>
      </c>
      <c r="B4265" s="1">
        <v>93.42</v>
      </c>
      <c r="C4265" s="1">
        <v>94.79</v>
      </c>
      <c r="N4265" s="1" t="s">
        <v>55</v>
      </c>
      <c r="Q4265" s="1">
        <v>0.05</v>
      </c>
      <c r="R4265" s="1">
        <v>0</v>
      </c>
      <c r="S4265" s="1">
        <v>2.8349523125000001E-2</v>
      </c>
    </row>
    <row r="4266" spans="1:19" s="1" customFormat="1" x14ac:dyDescent="0.25">
      <c r="A4266" s="1" t="s">
        <v>311</v>
      </c>
      <c r="B4266" s="1">
        <v>94.79</v>
      </c>
      <c r="C4266" s="1">
        <v>96.32</v>
      </c>
      <c r="N4266" s="1" t="s">
        <v>55</v>
      </c>
      <c r="Q4266" s="1">
        <v>0.03</v>
      </c>
      <c r="R4266" s="1">
        <v>0</v>
      </c>
      <c r="S4266" s="1">
        <v>8.5048569375000008E-2</v>
      </c>
    </row>
    <row r="4267" spans="1:19" s="1" customFormat="1" x14ac:dyDescent="0.25">
      <c r="A4267" s="1" t="s">
        <v>311</v>
      </c>
      <c r="B4267" s="1">
        <v>96.32</v>
      </c>
      <c r="C4267" s="1">
        <v>97.84</v>
      </c>
      <c r="N4267" s="1" t="s">
        <v>55</v>
      </c>
      <c r="Q4267" s="1">
        <v>0.03</v>
      </c>
      <c r="R4267" s="1">
        <v>0</v>
      </c>
      <c r="S4267" s="1">
        <v>0.31184475437499998</v>
      </c>
    </row>
    <row r="4268" spans="1:19" s="1" customFormat="1" x14ac:dyDescent="0.25">
      <c r="A4268" s="1" t="s">
        <v>311</v>
      </c>
      <c r="B4268" s="1">
        <v>97.84</v>
      </c>
      <c r="C4268" s="1">
        <v>99.36</v>
      </c>
      <c r="N4268" s="1" t="s">
        <v>55</v>
      </c>
      <c r="Q4268" s="1">
        <v>0.01</v>
      </c>
      <c r="R4268" s="1">
        <v>0</v>
      </c>
      <c r="S4268" s="1">
        <v>0</v>
      </c>
    </row>
    <row r="4269" spans="1:19" s="1" customFormat="1" x14ac:dyDescent="0.25">
      <c r="A4269" s="1" t="s">
        <v>311</v>
      </c>
      <c r="B4269" s="1">
        <v>99.36</v>
      </c>
      <c r="C4269" s="1">
        <v>100.89</v>
      </c>
      <c r="N4269" s="1" t="s">
        <v>55</v>
      </c>
      <c r="Q4269" s="1">
        <v>0.04</v>
      </c>
      <c r="R4269" s="1">
        <v>0.85048569375000005</v>
      </c>
      <c r="S4269" s="1">
        <v>2.8349523125000001E-2</v>
      </c>
    </row>
    <row r="4270" spans="1:19" s="1" customFormat="1" x14ac:dyDescent="0.25">
      <c r="A4270" s="1" t="s">
        <v>311</v>
      </c>
      <c r="B4270" s="1">
        <v>100.89</v>
      </c>
      <c r="C4270" s="1">
        <v>102.41</v>
      </c>
      <c r="N4270" s="1" t="s">
        <v>55</v>
      </c>
      <c r="Q4270" s="1">
        <v>7.0000000000000007E-2</v>
      </c>
      <c r="R4270" s="1">
        <v>0.85048569375000005</v>
      </c>
      <c r="S4270" s="1">
        <v>5.6699046250000003E-2</v>
      </c>
    </row>
    <row r="4271" spans="1:19" s="1" customFormat="1" x14ac:dyDescent="0.25">
      <c r="A4271" s="1" t="s">
        <v>311</v>
      </c>
      <c r="B4271" s="1">
        <v>102.41</v>
      </c>
      <c r="C4271" s="1">
        <v>103.94</v>
      </c>
      <c r="N4271" s="1" t="s">
        <v>55</v>
      </c>
      <c r="Q4271" s="1">
        <v>0.09</v>
      </c>
      <c r="R4271" s="1">
        <v>0.85048569375000005</v>
      </c>
      <c r="S4271" s="1">
        <v>2.8349523125000001E-2</v>
      </c>
    </row>
    <row r="4272" spans="1:19" s="1" customFormat="1" x14ac:dyDescent="0.25">
      <c r="A4272" s="1" t="s">
        <v>311</v>
      </c>
      <c r="B4272" s="1">
        <v>103.94</v>
      </c>
      <c r="C4272" s="1">
        <v>105.46</v>
      </c>
      <c r="N4272" s="1" t="s">
        <v>55</v>
      </c>
      <c r="Q4272" s="1">
        <v>0.2</v>
      </c>
      <c r="R4272" s="1">
        <v>3.4019427750000002</v>
      </c>
      <c r="S4272" s="1">
        <v>2.8349523125000001E-2</v>
      </c>
    </row>
    <row r="4273" spans="1:19" s="1" customFormat="1" x14ac:dyDescent="0.25">
      <c r="A4273" s="1" t="s">
        <v>311</v>
      </c>
      <c r="B4273" s="1">
        <v>105.46</v>
      </c>
      <c r="C4273" s="1">
        <v>106.98</v>
      </c>
      <c r="N4273" s="1" t="s">
        <v>55</v>
      </c>
      <c r="Q4273" s="1">
        <v>0.09</v>
      </c>
      <c r="R4273" s="1">
        <v>0.85048569375000005</v>
      </c>
      <c r="S4273" s="1">
        <v>0</v>
      </c>
    </row>
    <row r="4274" spans="1:19" s="1" customFormat="1" x14ac:dyDescent="0.25">
      <c r="A4274" s="1" t="s">
        <v>311</v>
      </c>
      <c r="B4274" s="1">
        <v>106.98</v>
      </c>
      <c r="C4274" s="1">
        <v>108.51</v>
      </c>
      <c r="N4274" s="1" t="s">
        <v>153</v>
      </c>
      <c r="Q4274" s="1">
        <v>0.32</v>
      </c>
      <c r="R4274" s="1">
        <v>5.6699046250000009</v>
      </c>
      <c r="S4274" s="1">
        <v>2.8349523125000001E-2</v>
      </c>
    </row>
    <row r="4275" spans="1:19" s="1" customFormat="1" x14ac:dyDescent="0.25">
      <c r="A4275" s="1" t="s">
        <v>311</v>
      </c>
      <c r="B4275" s="1">
        <v>108.51</v>
      </c>
      <c r="C4275" s="1">
        <v>110.03</v>
      </c>
      <c r="N4275" s="1" t="s">
        <v>153</v>
      </c>
      <c r="Q4275" s="1">
        <v>0.54</v>
      </c>
      <c r="R4275" s="1">
        <v>8.2213617062500006</v>
      </c>
      <c r="S4275" s="1">
        <v>8.5048569375000008E-2</v>
      </c>
    </row>
    <row r="4276" spans="1:19" s="1" customFormat="1" x14ac:dyDescent="0.25">
      <c r="A4276" s="1" t="s">
        <v>311</v>
      </c>
      <c r="B4276" s="1">
        <v>110.03</v>
      </c>
      <c r="C4276" s="1">
        <v>111.25</v>
      </c>
      <c r="N4276" s="1" t="s">
        <v>153</v>
      </c>
      <c r="Q4276" s="1">
        <v>0.14000000000000001</v>
      </c>
      <c r="R4276" s="1">
        <v>1.7009713875000001</v>
      </c>
      <c r="S4276" s="1">
        <v>2.8349523125000001E-2</v>
      </c>
    </row>
    <row r="4277" spans="1:19" s="1" customFormat="1" x14ac:dyDescent="0.25">
      <c r="A4277" s="1" t="s">
        <v>311</v>
      </c>
      <c r="B4277" s="1">
        <v>111.25</v>
      </c>
      <c r="C4277" s="1">
        <v>113.45</v>
      </c>
      <c r="N4277" s="1" t="s">
        <v>153</v>
      </c>
      <c r="Q4277" s="1">
        <v>0.3</v>
      </c>
      <c r="R4277" s="1">
        <v>5.1029141625000003</v>
      </c>
      <c r="S4277" s="1">
        <v>5.6699046250000003E-2</v>
      </c>
    </row>
    <row r="4278" spans="1:19" s="1" customFormat="1" x14ac:dyDescent="0.25">
      <c r="A4278" s="1" t="s">
        <v>311</v>
      </c>
      <c r="B4278" s="1">
        <v>113.45</v>
      </c>
      <c r="C4278" s="1">
        <v>114.7</v>
      </c>
      <c r="N4278" s="1" t="s">
        <v>153</v>
      </c>
      <c r="Q4278" s="1">
        <v>0.3</v>
      </c>
      <c r="R4278" s="1">
        <v>5.6699046250000009</v>
      </c>
      <c r="S4278" s="1">
        <v>0.90718474000000004</v>
      </c>
    </row>
    <row r="4279" spans="1:19" s="1" customFormat="1" x14ac:dyDescent="0.25">
      <c r="A4279" s="1" t="s">
        <v>311</v>
      </c>
      <c r="B4279" s="1">
        <v>114.7</v>
      </c>
      <c r="C4279" s="1">
        <v>115.55</v>
      </c>
      <c r="N4279" s="1" t="s">
        <v>153</v>
      </c>
      <c r="Q4279" s="1">
        <v>0.18</v>
      </c>
      <c r="R4279" s="1">
        <v>2.5514570812500001</v>
      </c>
      <c r="S4279" s="1">
        <v>0.28349523125000003</v>
      </c>
    </row>
    <row r="4280" spans="1:19" s="1" customFormat="1" x14ac:dyDescent="0.25">
      <c r="A4280" s="1" t="s">
        <v>311</v>
      </c>
      <c r="B4280" s="1">
        <v>115.55</v>
      </c>
      <c r="C4280" s="1">
        <v>117.04</v>
      </c>
      <c r="N4280" s="1" t="s">
        <v>153</v>
      </c>
      <c r="Q4280" s="1">
        <v>0.56000000000000005</v>
      </c>
      <c r="R4280" s="1">
        <v>9.9223330937499998</v>
      </c>
      <c r="S4280" s="1">
        <v>0.48194189312500008</v>
      </c>
    </row>
    <row r="4281" spans="1:19" s="1" customFormat="1" x14ac:dyDescent="0.25">
      <c r="A4281" s="1" t="s">
        <v>311</v>
      </c>
      <c r="B4281" s="1">
        <v>117.04</v>
      </c>
      <c r="C4281" s="1">
        <v>118.45</v>
      </c>
      <c r="N4281" s="1" t="s">
        <v>153</v>
      </c>
      <c r="Q4281" s="1">
        <v>0.66</v>
      </c>
      <c r="R4281" s="1">
        <v>17.29320910625</v>
      </c>
      <c r="S4281" s="1">
        <v>0.31184475437499998</v>
      </c>
    </row>
    <row r="4282" spans="1:19" s="1" customFormat="1" x14ac:dyDescent="0.25">
      <c r="A4282" s="1" t="s">
        <v>311</v>
      </c>
      <c r="B4282" s="1">
        <v>118.45</v>
      </c>
      <c r="C4282" s="1">
        <v>119.18</v>
      </c>
      <c r="N4282" s="1" t="s">
        <v>153</v>
      </c>
      <c r="Q4282" s="1">
        <v>0.83</v>
      </c>
      <c r="R4282" s="1">
        <v>21.545637575000001</v>
      </c>
      <c r="S4282" s="1">
        <v>0.36854380062499997</v>
      </c>
    </row>
    <row r="4283" spans="1:19" s="1" customFormat="1" x14ac:dyDescent="0.25">
      <c r="A4283" s="1" t="s">
        <v>311</v>
      </c>
      <c r="B4283" s="1">
        <v>119.18</v>
      </c>
      <c r="C4283" s="1">
        <v>120.4</v>
      </c>
      <c r="N4283" s="1" t="s">
        <v>55</v>
      </c>
      <c r="Q4283" s="1">
        <v>0.27</v>
      </c>
      <c r="R4283" s="1">
        <v>6.5203903187500005</v>
      </c>
      <c r="S4283" s="1">
        <v>1.53087424875</v>
      </c>
    </row>
    <row r="4284" spans="1:19" s="1" customFormat="1" x14ac:dyDescent="0.25">
      <c r="A4284" s="1" t="s">
        <v>311</v>
      </c>
      <c r="B4284" s="1">
        <v>120.4</v>
      </c>
      <c r="C4284" s="1">
        <v>121.92</v>
      </c>
      <c r="N4284" s="1" t="s">
        <v>55</v>
      </c>
      <c r="Q4284" s="1">
        <v>0.09</v>
      </c>
      <c r="R4284" s="1">
        <v>0.85048569375000005</v>
      </c>
      <c r="S4284" s="1">
        <v>2.8349523125000001E-2</v>
      </c>
    </row>
    <row r="4285" spans="1:19" s="1" customFormat="1" x14ac:dyDescent="0.25">
      <c r="A4285" s="1" t="s">
        <v>311</v>
      </c>
      <c r="B4285" s="1">
        <v>121.92</v>
      </c>
      <c r="C4285" s="1">
        <v>123.44</v>
      </c>
      <c r="N4285" s="1" t="s">
        <v>55</v>
      </c>
      <c r="Q4285" s="1">
        <v>7.0000000000000007E-2</v>
      </c>
      <c r="R4285" s="1">
        <v>0.85048569375000005</v>
      </c>
      <c r="S4285" s="1">
        <v>2.8349523125000001E-2</v>
      </c>
    </row>
    <row r="4286" spans="1:19" s="1" customFormat="1" x14ac:dyDescent="0.25">
      <c r="A4286" s="1" t="s">
        <v>311</v>
      </c>
      <c r="B4286" s="1">
        <v>123.44</v>
      </c>
      <c r="C4286" s="1">
        <v>124.97</v>
      </c>
      <c r="N4286" s="1" t="s">
        <v>55</v>
      </c>
      <c r="Q4286" s="1">
        <v>0.28000000000000003</v>
      </c>
      <c r="R4286" s="1">
        <v>12.473790175000001</v>
      </c>
      <c r="S4286" s="1">
        <v>0.25514570812499998</v>
      </c>
    </row>
    <row r="4287" spans="1:19" s="1" customFormat="1" x14ac:dyDescent="0.25">
      <c r="A4287" s="1" t="s">
        <v>311</v>
      </c>
      <c r="B4287" s="1">
        <v>124.97</v>
      </c>
      <c r="C4287" s="1">
        <v>126.49</v>
      </c>
      <c r="N4287" s="1" t="s">
        <v>55</v>
      </c>
      <c r="Q4287" s="1">
        <v>0.06</v>
      </c>
      <c r="R4287" s="1">
        <v>1.7009713875000001</v>
      </c>
      <c r="S4287" s="1">
        <v>0.11339809250000001</v>
      </c>
    </row>
    <row r="4288" spans="1:19" s="1" customFormat="1" x14ac:dyDescent="0.25">
      <c r="A4288" s="1" t="s">
        <v>311</v>
      </c>
      <c r="B4288" s="1">
        <v>126.49</v>
      </c>
      <c r="C4288" s="1">
        <v>128.02000000000001</v>
      </c>
      <c r="N4288" s="1" t="s">
        <v>55</v>
      </c>
      <c r="Q4288" s="1">
        <v>0.03</v>
      </c>
      <c r="R4288" s="1">
        <v>0</v>
      </c>
      <c r="S4288" s="1">
        <v>0</v>
      </c>
    </row>
    <row r="4289" spans="1:19" s="1" customFormat="1" x14ac:dyDescent="0.25">
      <c r="A4289" s="1" t="s">
        <v>311</v>
      </c>
      <c r="B4289" s="1">
        <v>128.02000000000001</v>
      </c>
      <c r="C4289" s="1">
        <v>129.54</v>
      </c>
      <c r="N4289" s="1" t="s">
        <v>55</v>
      </c>
      <c r="Q4289" s="1">
        <v>0.12</v>
      </c>
      <c r="R4289" s="1">
        <v>1.7009713875000001</v>
      </c>
      <c r="S4289" s="1">
        <v>8.5048569375000008E-2</v>
      </c>
    </row>
    <row r="4290" spans="1:19" s="1" customFormat="1" x14ac:dyDescent="0.25">
      <c r="A4290" s="1" t="s">
        <v>311</v>
      </c>
      <c r="B4290" s="1">
        <v>129.54</v>
      </c>
      <c r="C4290" s="1">
        <v>131.06</v>
      </c>
      <c r="N4290" s="1" t="s">
        <v>55</v>
      </c>
      <c r="Q4290" s="1">
        <v>0.08</v>
      </c>
      <c r="R4290" s="1">
        <v>0.85048569375000005</v>
      </c>
      <c r="S4290" s="1">
        <v>2.8349523125000001E-2</v>
      </c>
    </row>
    <row r="4291" spans="1:19" s="1" customFormat="1" x14ac:dyDescent="0.25">
      <c r="A4291" s="1" t="s">
        <v>311</v>
      </c>
      <c r="B4291" s="1">
        <v>131.06</v>
      </c>
      <c r="C4291" s="1">
        <v>132.59</v>
      </c>
      <c r="N4291" s="1" t="s">
        <v>55</v>
      </c>
      <c r="Q4291" s="1">
        <v>0.12</v>
      </c>
      <c r="R4291" s="1">
        <v>2.5514570812500001</v>
      </c>
      <c r="S4291" s="1">
        <v>2.8349523125000001E-2</v>
      </c>
    </row>
    <row r="4292" spans="1:19" s="1" customFormat="1" x14ac:dyDescent="0.25">
      <c r="A4292" s="1" t="s">
        <v>311</v>
      </c>
      <c r="B4292" s="1">
        <v>132.59</v>
      </c>
      <c r="C4292" s="1">
        <v>134.11000000000001</v>
      </c>
      <c r="N4292" s="1" t="s">
        <v>55</v>
      </c>
      <c r="Q4292" s="1">
        <v>0.04</v>
      </c>
      <c r="R4292" s="1">
        <v>0.85048569375000005</v>
      </c>
      <c r="S4292" s="1">
        <v>0</v>
      </c>
    </row>
    <row r="4293" spans="1:19" s="1" customFormat="1" x14ac:dyDescent="0.25">
      <c r="A4293" s="1" t="s">
        <v>311</v>
      </c>
      <c r="B4293" s="1">
        <v>134.11000000000001</v>
      </c>
      <c r="C4293" s="1">
        <v>135.63999999999999</v>
      </c>
      <c r="N4293" s="1" t="s">
        <v>55</v>
      </c>
      <c r="Q4293" s="1">
        <v>0.08</v>
      </c>
      <c r="R4293" s="1">
        <v>4.2524284687499998</v>
      </c>
      <c r="S4293" s="1">
        <v>8.5048569375000008E-2</v>
      </c>
    </row>
    <row r="4294" spans="1:19" s="1" customFormat="1" x14ac:dyDescent="0.25">
      <c r="A4294" s="1" t="s">
        <v>311</v>
      </c>
      <c r="B4294" s="1">
        <v>135.63999999999999</v>
      </c>
      <c r="C4294" s="1">
        <v>137.16</v>
      </c>
      <c r="N4294" s="1" t="s">
        <v>55</v>
      </c>
      <c r="Q4294" s="1">
        <v>0.12</v>
      </c>
      <c r="R4294" s="1">
        <v>0.85048569375000005</v>
      </c>
      <c r="S4294" s="1">
        <v>5.6699046250000003E-2</v>
      </c>
    </row>
    <row r="4295" spans="1:19" s="1" customFormat="1" x14ac:dyDescent="0.25">
      <c r="A4295" s="1" t="s">
        <v>311</v>
      </c>
      <c r="B4295" s="1">
        <v>137.16</v>
      </c>
      <c r="C4295" s="1">
        <v>138.68</v>
      </c>
      <c r="N4295" s="1" t="s">
        <v>55</v>
      </c>
      <c r="Q4295" s="1">
        <v>7.0000000000000007E-2</v>
      </c>
      <c r="R4295" s="1">
        <v>0.85048569375000005</v>
      </c>
      <c r="S4295" s="1">
        <v>0</v>
      </c>
    </row>
    <row r="4296" spans="1:19" s="1" customFormat="1" x14ac:dyDescent="0.25">
      <c r="A4296" s="1" t="s">
        <v>311</v>
      </c>
      <c r="B4296" s="1">
        <v>138.68</v>
      </c>
      <c r="C4296" s="1">
        <v>140.21</v>
      </c>
      <c r="N4296" s="1" t="s">
        <v>55</v>
      </c>
      <c r="Q4296" s="1">
        <v>0.05</v>
      </c>
      <c r="R4296" s="1">
        <v>0.85048569375000005</v>
      </c>
      <c r="S4296" s="1">
        <v>0</v>
      </c>
    </row>
    <row r="4297" spans="1:19" s="1" customFormat="1" x14ac:dyDescent="0.25">
      <c r="A4297" s="1" t="s">
        <v>311</v>
      </c>
      <c r="B4297" s="1">
        <v>140.21</v>
      </c>
      <c r="C4297" s="1">
        <v>141.72999999999999</v>
      </c>
      <c r="N4297" s="1" t="s">
        <v>55</v>
      </c>
      <c r="Q4297" s="1">
        <v>0.04</v>
      </c>
      <c r="R4297" s="1">
        <v>0.85048569375000005</v>
      </c>
      <c r="S4297" s="1">
        <v>0</v>
      </c>
    </row>
    <row r="4298" spans="1:19" s="1" customFormat="1" x14ac:dyDescent="0.25">
      <c r="A4298" s="1" t="s">
        <v>311</v>
      </c>
      <c r="B4298" s="1">
        <v>141.72999999999999</v>
      </c>
      <c r="C4298" s="1">
        <v>143.1</v>
      </c>
      <c r="N4298" s="1" t="s">
        <v>55</v>
      </c>
      <c r="Q4298" s="1">
        <v>0.02</v>
      </c>
      <c r="R4298" s="1">
        <v>0</v>
      </c>
      <c r="S4298" s="1">
        <v>0</v>
      </c>
    </row>
    <row r="4299" spans="1:19" s="1" customFormat="1" x14ac:dyDescent="0.25">
      <c r="A4299" s="1" t="s">
        <v>311</v>
      </c>
      <c r="B4299" s="1">
        <v>143.1</v>
      </c>
      <c r="C4299" s="1">
        <v>145.08000000000001</v>
      </c>
      <c r="N4299" s="1" t="s">
        <v>55</v>
      </c>
      <c r="Q4299" s="1">
        <v>0.11</v>
      </c>
      <c r="R4299" s="1">
        <v>1.7009713875000001</v>
      </c>
      <c r="S4299" s="1">
        <v>0.14174761562500002</v>
      </c>
    </row>
    <row r="4300" spans="1:19" s="1" customFormat="1" x14ac:dyDescent="0.25">
      <c r="A4300" s="1" t="s">
        <v>311</v>
      </c>
      <c r="B4300" s="1">
        <v>145.08000000000001</v>
      </c>
      <c r="C4300" s="1">
        <v>147.22</v>
      </c>
      <c r="N4300" s="1" t="s">
        <v>55</v>
      </c>
      <c r="Q4300" s="1">
        <v>0.01</v>
      </c>
      <c r="R4300" s="1">
        <v>0</v>
      </c>
      <c r="S4300" s="1">
        <v>0</v>
      </c>
    </row>
    <row r="4301" spans="1:19" s="1" customFormat="1" x14ac:dyDescent="0.25">
      <c r="A4301" s="1" t="s">
        <v>311</v>
      </c>
      <c r="B4301" s="1">
        <v>147.22</v>
      </c>
      <c r="C4301" s="1">
        <v>148.74</v>
      </c>
      <c r="N4301" s="1" t="s">
        <v>55</v>
      </c>
      <c r="Q4301" s="1">
        <v>0.04</v>
      </c>
      <c r="R4301" s="1">
        <v>0.85048569375000005</v>
      </c>
      <c r="S4301" s="1">
        <v>0</v>
      </c>
    </row>
    <row r="4302" spans="1:19" s="1" customFormat="1" x14ac:dyDescent="0.25">
      <c r="A4302" s="1" t="s">
        <v>311</v>
      </c>
      <c r="B4302" s="1">
        <v>148.74</v>
      </c>
      <c r="C4302" s="1">
        <v>150.27000000000001</v>
      </c>
      <c r="N4302" s="1" t="s">
        <v>55</v>
      </c>
      <c r="Q4302" s="1">
        <v>0.03</v>
      </c>
      <c r="R4302" s="1">
        <v>0.85048569375000005</v>
      </c>
      <c r="S4302" s="1">
        <v>0</v>
      </c>
    </row>
    <row r="4303" spans="1:19" s="1" customFormat="1" x14ac:dyDescent="0.25">
      <c r="A4303" s="1" t="s">
        <v>311</v>
      </c>
      <c r="B4303" s="1">
        <v>150.27000000000001</v>
      </c>
      <c r="C4303" s="1">
        <v>152.4</v>
      </c>
      <c r="N4303" s="1" t="s">
        <v>55</v>
      </c>
      <c r="Q4303" s="1">
        <v>0.02</v>
      </c>
      <c r="R4303" s="1">
        <v>0.85048569375000005</v>
      </c>
      <c r="S4303" s="1">
        <v>0</v>
      </c>
    </row>
    <row r="4304" spans="1:19" s="1" customFormat="1" x14ac:dyDescent="0.25">
      <c r="A4304" s="1" t="s">
        <v>312</v>
      </c>
      <c r="B4304" s="1">
        <v>6.1</v>
      </c>
      <c r="C4304" s="1">
        <v>9.14</v>
      </c>
      <c r="N4304" s="1" t="s">
        <v>55</v>
      </c>
      <c r="Q4304" s="1">
        <v>0.03</v>
      </c>
      <c r="R4304" s="1">
        <v>0</v>
      </c>
      <c r="S4304" s="1">
        <v>0</v>
      </c>
    </row>
    <row r="4305" spans="1:19" s="1" customFormat="1" x14ac:dyDescent="0.25">
      <c r="A4305" s="1" t="s">
        <v>312</v>
      </c>
      <c r="B4305" s="1">
        <v>9.14</v>
      </c>
      <c r="C4305" s="1">
        <v>12.19</v>
      </c>
      <c r="N4305" s="1" t="s">
        <v>55</v>
      </c>
      <c r="Q4305" s="1">
        <v>0.01</v>
      </c>
      <c r="R4305" s="1">
        <v>0</v>
      </c>
      <c r="S4305" s="1">
        <v>0</v>
      </c>
    </row>
    <row r="4306" spans="1:19" s="1" customFormat="1" x14ac:dyDescent="0.25">
      <c r="A4306" s="1" t="s">
        <v>312</v>
      </c>
      <c r="B4306" s="1">
        <v>12.19</v>
      </c>
      <c r="C4306" s="1">
        <v>14.02</v>
      </c>
      <c r="N4306" s="1" t="s">
        <v>55</v>
      </c>
      <c r="Q4306" s="1">
        <v>0.01</v>
      </c>
      <c r="R4306" s="1">
        <v>0</v>
      </c>
      <c r="S4306" s="1">
        <v>0</v>
      </c>
    </row>
    <row r="4307" spans="1:19" s="1" customFormat="1" x14ac:dyDescent="0.25">
      <c r="A4307" s="1" t="s">
        <v>312</v>
      </c>
      <c r="B4307" s="1">
        <v>14.02</v>
      </c>
      <c r="C4307" s="1">
        <v>16.09</v>
      </c>
      <c r="N4307" s="1" t="s">
        <v>55</v>
      </c>
      <c r="Q4307" s="1">
        <v>0.03</v>
      </c>
      <c r="R4307" s="1">
        <v>0</v>
      </c>
      <c r="S4307" s="1">
        <v>0</v>
      </c>
    </row>
    <row r="4308" spans="1:19" s="1" customFormat="1" x14ac:dyDescent="0.25">
      <c r="A4308" s="1" t="s">
        <v>312</v>
      </c>
      <c r="B4308" s="1">
        <v>16.09</v>
      </c>
      <c r="C4308" s="1">
        <v>17.829999999999998</v>
      </c>
      <c r="N4308" s="1" t="s">
        <v>55</v>
      </c>
      <c r="Q4308" s="1">
        <v>0.04</v>
      </c>
      <c r="R4308" s="1">
        <v>0</v>
      </c>
      <c r="S4308" s="1">
        <v>0</v>
      </c>
    </row>
    <row r="4309" spans="1:19" s="1" customFormat="1" x14ac:dyDescent="0.25">
      <c r="A4309" s="1" t="s">
        <v>312</v>
      </c>
      <c r="B4309" s="1">
        <v>17.829999999999998</v>
      </c>
      <c r="C4309" s="1">
        <v>19.510000000000002</v>
      </c>
      <c r="N4309" s="1" t="s">
        <v>55</v>
      </c>
      <c r="Q4309" s="1">
        <v>0.02</v>
      </c>
      <c r="R4309" s="1">
        <v>0</v>
      </c>
      <c r="S4309" s="1">
        <v>0</v>
      </c>
    </row>
    <row r="4310" spans="1:19" s="1" customFormat="1" x14ac:dyDescent="0.25">
      <c r="A4310" s="1" t="s">
        <v>312</v>
      </c>
      <c r="B4310" s="1">
        <v>19.510000000000002</v>
      </c>
      <c r="C4310" s="1">
        <v>21.03</v>
      </c>
      <c r="N4310" s="1" t="s">
        <v>55</v>
      </c>
      <c r="Q4310" s="1">
        <v>7.0000000000000007E-2</v>
      </c>
      <c r="R4310" s="1">
        <v>0</v>
      </c>
      <c r="S4310" s="1">
        <v>0</v>
      </c>
    </row>
    <row r="4311" spans="1:19" s="1" customFormat="1" x14ac:dyDescent="0.25">
      <c r="A4311" s="1" t="s">
        <v>312</v>
      </c>
      <c r="B4311" s="1">
        <v>21.03</v>
      </c>
      <c r="C4311" s="1">
        <v>22.89</v>
      </c>
      <c r="N4311" s="1" t="s">
        <v>55</v>
      </c>
      <c r="Q4311" s="1">
        <v>0.09</v>
      </c>
      <c r="R4311" s="1">
        <v>0</v>
      </c>
      <c r="S4311" s="1">
        <v>0</v>
      </c>
    </row>
    <row r="4312" spans="1:19" s="1" customFormat="1" x14ac:dyDescent="0.25">
      <c r="A4312" s="1" t="s">
        <v>312</v>
      </c>
      <c r="B4312" s="1">
        <v>22.89</v>
      </c>
      <c r="C4312" s="1">
        <v>24.38</v>
      </c>
      <c r="N4312" s="1" t="s">
        <v>55</v>
      </c>
      <c r="Q4312" s="1">
        <v>0.08</v>
      </c>
      <c r="R4312" s="1">
        <v>0</v>
      </c>
      <c r="S4312" s="1">
        <v>2.8349523125000001E-2</v>
      </c>
    </row>
    <row r="4313" spans="1:19" s="1" customFormat="1" x14ac:dyDescent="0.25">
      <c r="A4313" s="1" t="s">
        <v>312</v>
      </c>
      <c r="B4313" s="1">
        <v>24.38</v>
      </c>
      <c r="C4313" s="1">
        <v>26.3</v>
      </c>
      <c r="N4313" s="1" t="s">
        <v>55</v>
      </c>
      <c r="Q4313" s="1">
        <v>0.04</v>
      </c>
      <c r="R4313" s="1">
        <v>0</v>
      </c>
      <c r="S4313" s="1">
        <v>0</v>
      </c>
    </row>
    <row r="4314" spans="1:19" s="1" customFormat="1" x14ac:dyDescent="0.25">
      <c r="A4314" s="1" t="s">
        <v>312</v>
      </c>
      <c r="B4314" s="1">
        <v>26.3</v>
      </c>
      <c r="C4314" s="1">
        <v>27.83</v>
      </c>
      <c r="N4314" s="1" t="s">
        <v>55</v>
      </c>
      <c r="Q4314" s="1">
        <v>0.05</v>
      </c>
      <c r="R4314" s="1">
        <v>0</v>
      </c>
      <c r="S4314" s="1">
        <v>0</v>
      </c>
    </row>
    <row r="4315" spans="1:19" s="1" customFormat="1" x14ac:dyDescent="0.25">
      <c r="A4315" s="1" t="s">
        <v>312</v>
      </c>
      <c r="B4315" s="1">
        <v>27.83</v>
      </c>
      <c r="C4315" s="1">
        <v>28.96</v>
      </c>
      <c r="N4315" s="1" t="s">
        <v>55</v>
      </c>
      <c r="Q4315" s="1">
        <v>0.06</v>
      </c>
      <c r="R4315" s="1">
        <v>0</v>
      </c>
      <c r="S4315" s="1">
        <v>0</v>
      </c>
    </row>
    <row r="4316" spans="1:19" s="1" customFormat="1" x14ac:dyDescent="0.25">
      <c r="A4316" s="1" t="s">
        <v>312</v>
      </c>
      <c r="B4316" s="1">
        <v>28.96</v>
      </c>
      <c r="C4316" s="1">
        <v>30.48</v>
      </c>
      <c r="N4316" s="1" t="s">
        <v>55</v>
      </c>
      <c r="Q4316" s="1">
        <v>0.06</v>
      </c>
      <c r="R4316" s="1">
        <v>0</v>
      </c>
      <c r="S4316" s="1">
        <v>0</v>
      </c>
    </row>
    <row r="4317" spans="1:19" s="1" customFormat="1" x14ac:dyDescent="0.25">
      <c r="A4317" s="1" t="s">
        <v>312</v>
      </c>
      <c r="B4317" s="1">
        <v>30.48</v>
      </c>
      <c r="C4317" s="1">
        <v>31.09</v>
      </c>
      <c r="N4317" s="1" t="s">
        <v>55</v>
      </c>
      <c r="Q4317" s="1">
        <v>0.06</v>
      </c>
      <c r="R4317" s="1">
        <v>0</v>
      </c>
      <c r="S4317" s="1">
        <v>0</v>
      </c>
    </row>
    <row r="4318" spans="1:19" s="1" customFormat="1" x14ac:dyDescent="0.25">
      <c r="A4318" s="1" t="s">
        <v>312</v>
      </c>
      <c r="B4318" s="1">
        <v>31.09</v>
      </c>
      <c r="C4318" s="1">
        <v>33.92</v>
      </c>
      <c r="N4318" s="1" t="s">
        <v>55</v>
      </c>
      <c r="Q4318" s="1">
        <v>0.02</v>
      </c>
      <c r="R4318" s="1">
        <v>0</v>
      </c>
      <c r="S4318" s="1">
        <v>0</v>
      </c>
    </row>
    <row r="4319" spans="1:19" s="1" customFormat="1" x14ac:dyDescent="0.25">
      <c r="A4319" s="1" t="s">
        <v>312</v>
      </c>
      <c r="B4319" s="1">
        <v>33.92</v>
      </c>
      <c r="C4319" s="1">
        <v>35.6</v>
      </c>
      <c r="N4319" s="1" t="s">
        <v>55</v>
      </c>
      <c r="Q4319" s="1">
        <v>0.04</v>
      </c>
      <c r="R4319" s="1">
        <v>0</v>
      </c>
      <c r="S4319" s="1">
        <v>0</v>
      </c>
    </row>
    <row r="4320" spans="1:19" s="1" customFormat="1" x14ac:dyDescent="0.25">
      <c r="A4320" s="1" t="s">
        <v>312</v>
      </c>
      <c r="B4320" s="1">
        <v>35.6</v>
      </c>
      <c r="C4320" s="1">
        <v>37.19</v>
      </c>
      <c r="N4320" s="1" t="s">
        <v>55</v>
      </c>
      <c r="Q4320" s="1">
        <v>0.04</v>
      </c>
      <c r="R4320" s="1">
        <v>0</v>
      </c>
      <c r="S4320" s="1">
        <v>0</v>
      </c>
    </row>
    <row r="4321" spans="1:19" s="1" customFormat="1" x14ac:dyDescent="0.25">
      <c r="A4321" s="1" t="s">
        <v>312</v>
      </c>
      <c r="B4321" s="1">
        <v>37.19</v>
      </c>
      <c r="C4321" s="1">
        <v>39.32</v>
      </c>
      <c r="N4321" s="1" t="s">
        <v>55</v>
      </c>
      <c r="Q4321" s="1">
        <v>0.04</v>
      </c>
      <c r="R4321" s="1">
        <v>0</v>
      </c>
      <c r="S4321" s="1">
        <v>0</v>
      </c>
    </row>
    <row r="4322" spans="1:19" s="1" customFormat="1" x14ac:dyDescent="0.25">
      <c r="A4322" s="1" t="s">
        <v>312</v>
      </c>
      <c r="B4322" s="1">
        <v>39.32</v>
      </c>
      <c r="C4322" s="1">
        <v>41.45</v>
      </c>
      <c r="N4322" s="1" t="s">
        <v>55</v>
      </c>
      <c r="Q4322" s="1">
        <v>0.04</v>
      </c>
      <c r="R4322" s="1">
        <v>0</v>
      </c>
      <c r="S4322" s="1">
        <v>0</v>
      </c>
    </row>
    <row r="4323" spans="1:19" s="1" customFormat="1" x14ac:dyDescent="0.25">
      <c r="A4323" s="1" t="s">
        <v>312</v>
      </c>
      <c r="B4323" s="1">
        <v>41.45</v>
      </c>
      <c r="C4323" s="1">
        <v>42.76</v>
      </c>
      <c r="N4323" s="1" t="s">
        <v>150</v>
      </c>
      <c r="Q4323" s="1">
        <v>0.31</v>
      </c>
      <c r="R4323" s="1">
        <v>5.6699046250000009</v>
      </c>
      <c r="S4323" s="1">
        <v>0.70873807812500011</v>
      </c>
    </row>
    <row r="4324" spans="1:19" s="1" customFormat="1" x14ac:dyDescent="0.25">
      <c r="A4324" s="1" t="s">
        <v>312</v>
      </c>
      <c r="B4324" s="1">
        <v>42.76</v>
      </c>
      <c r="C4324" s="1">
        <v>44.5</v>
      </c>
      <c r="N4324" s="1" t="s">
        <v>150</v>
      </c>
      <c r="Q4324" s="1">
        <v>0.08</v>
      </c>
      <c r="R4324" s="1">
        <v>0.85048569375000005</v>
      </c>
      <c r="S4324" s="1">
        <v>0</v>
      </c>
    </row>
    <row r="4325" spans="1:19" s="1" customFormat="1" x14ac:dyDescent="0.25">
      <c r="A4325" s="1" t="s">
        <v>312</v>
      </c>
      <c r="B4325" s="1">
        <v>44.5</v>
      </c>
      <c r="C4325" s="1">
        <v>46.02</v>
      </c>
      <c r="N4325" s="1" t="s">
        <v>150</v>
      </c>
      <c r="Q4325" s="1">
        <v>0.04</v>
      </c>
      <c r="R4325" s="1">
        <v>0.85048569375000005</v>
      </c>
      <c r="S4325" s="1">
        <v>0.28349523125000003</v>
      </c>
    </row>
    <row r="4326" spans="1:19" s="1" customFormat="1" x14ac:dyDescent="0.25">
      <c r="A4326" s="1" t="s">
        <v>312</v>
      </c>
      <c r="B4326" s="1">
        <v>46.02</v>
      </c>
      <c r="C4326" s="1">
        <v>47.55</v>
      </c>
      <c r="N4326" s="1" t="s">
        <v>150</v>
      </c>
      <c r="Q4326" s="1">
        <v>0.05</v>
      </c>
      <c r="R4326" s="1">
        <v>0.85048569375000005</v>
      </c>
      <c r="S4326" s="1">
        <v>2.8349523125000001E-2</v>
      </c>
    </row>
    <row r="4327" spans="1:19" s="1" customFormat="1" x14ac:dyDescent="0.25">
      <c r="A4327" s="1" t="s">
        <v>312</v>
      </c>
      <c r="B4327" s="1">
        <v>47.55</v>
      </c>
      <c r="C4327" s="1">
        <v>49.04</v>
      </c>
      <c r="N4327" s="1" t="s">
        <v>150</v>
      </c>
      <c r="Q4327" s="1">
        <v>0.28999999999999998</v>
      </c>
      <c r="R4327" s="1">
        <v>1.7009713875000001</v>
      </c>
      <c r="S4327" s="1">
        <v>5.6699046250000003E-2</v>
      </c>
    </row>
    <row r="4328" spans="1:19" s="1" customFormat="1" x14ac:dyDescent="0.25">
      <c r="A4328" s="1" t="s">
        <v>312</v>
      </c>
      <c r="B4328" s="1">
        <v>49.04</v>
      </c>
      <c r="C4328" s="1">
        <v>50.6</v>
      </c>
      <c r="N4328" s="1" t="s">
        <v>150</v>
      </c>
      <c r="Q4328" s="1">
        <v>0.3</v>
      </c>
      <c r="R4328" s="1">
        <v>5.6699046250000009</v>
      </c>
      <c r="S4328" s="1">
        <v>0.14174761562500002</v>
      </c>
    </row>
    <row r="4329" spans="1:19" s="1" customFormat="1" x14ac:dyDescent="0.25">
      <c r="A4329" s="1" t="s">
        <v>312</v>
      </c>
      <c r="B4329" s="1">
        <v>50.6</v>
      </c>
      <c r="C4329" s="1">
        <v>52.12</v>
      </c>
      <c r="N4329" s="1" t="s">
        <v>150</v>
      </c>
      <c r="Q4329" s="1">
        <v>0.08</v>
      </c>
      <c r="R4329" s="1">
        <v>1.7009713875000001</v>
      </c>
      <c r="S4329" s="1">
        <v>0.22679618500000001</v>
      </c>
    </row>
    <row r="4330" spans="1:19" s="1" customFormat="1" x14ac:dyDescent="0.25">
      <c r="A4330" s="1" t="s">
        <v>312</v>
      </c>
      <c r="B4330" s="1">
        <v>52.12</v>
      </c>
      <c r="C4330" s="1">
        <v>53.64</v>
      </c>
      <c r="N4330" s="1" t="s">
        <v>150</v>
      </c>
      <c r="Q4330" s="1">
        <v>0.25</v>
      </c>
      <c r="R4330" s="1">
        <v>3.4019427750000002</v>
      </c>
      <c r="S4330" s="1">
        <v>8.5048569375000008E-2</v>
      </c>
    </row>
    <row r="4331" spans="1:19" s="1" customFormat="1" x14ac:dyDescent="0.25">
      <c r="A4331" s="1" t="s">
        <v>312</v>
      </c>
      <c r="B4331" s="1">
        <v>53.64</v>
      </c>
      <c r="C4331" s="1">
        <v>55.17</v>
      </c>
      <c r="N4331" s="1" t="s">
        <v>150</v>
      </c>
      <c r="Q4331" s="1">
        <v>0.14000000000000001</v>
      </c>
      <c r="R4331" s="1">
        <v>6.5203903187500005</v>
      </c>
      <c r="S4331" s="1">
        <v>2.8349523125000001E-2</v>
      </c>
    </row>
    <row r="4332" spans="1:19" s="1" customFormat="1" x14ac:dyDescent="0.25">
      <c r="A4332" s="1" t="s">
        <v>312</v>
      </c>
      <c r="B4332" s="1">
        <v>55.17</v>
      </c>
      <c r="C4332" s="1">
        <v>56.39</v>
      </c>
      <c r="N4332" s="1" t="s">
        <v>150</v>
      </c>
      <c r="Q4332" s="1">
        <v>0.21</v>
      </c>
      <c r="R4332" s="1">
        <v>3.4019427750000002</v>
      </c>
      <c r="S4332" s="1">
        <v>2.8349523125000001E-2</v>
      </c>
    </row>
    <row r="4333" spans="1:19" s="1" customFormat="1" x14ac:dyDescent="0.25">
      <c r="A4333" s="1" t="s">
        <v>312</v>
      </c>
      <c r="B4333" s="1">
        <v>56.39</v>
      </c>
      <c r="C4333" s="1">
        <v>57.61</v>
      </c>
      <c r="N4333" s="1" t="s">
        <v>150</v>
      </c>
      <c r="Q4333" s="1">
        <v>0.43</v>
      </c>
      <c r="R4333" s="1">
        <v>12.473790175000001</v>
      </c>
      <c r="S4333" s="1">
        <v>0.11339809250000001</v>
      </c>
    </row>
    <row r="4334" spans="1:19" s="1" customFormat="1" x14ac:dyDescent="0.25">
      <c r="A4334" s="1" t="s">
        <v>312</v>
      </c>
      <c r="B4334" s="1">
        <v>57.61</v>
      </c>
      <c r="C4334" s="1">
        <v>58.52</v>
      </c>
      <c r="N4334" s="1" t="s">
        <v>150</v>
      </c>
      <c r="Q4334" s="1">
        <v>2.4300000000000002</v>
      </c>
      <c r="R4334" s="1">
        <v>71.157303043749991</v>
      </c>
      <c r="S4334" s="1">
        <v>1.8994180493750001</v>
      </c>
    </row>
    <row r="4335" spans="1:19" s="1" customFormat="1" x14ac:dyDescent="0.25">
      <c r="A4335" s="1" t="s">
        <v>312</v>
      </c>
      <c r="B4335" s="1">
        <v>58.52</v>
      </c>
      <c r="C4335" s="1">
        <v>59.92</v>
      </c>
      <c r="N4335" s="1" t="s">
        <v>150</v>
      </c>
      <c r="Q4335" s="1">
        <v>0.72</v>
      </c>
      <c r="R4335" s="1">
        <v>19.8446661875</v>
      </c>
      <c r="S4335" s="1">
        <v>0.14174761562500002</v>
      </c>
    </row>
    <row r="4336" spans="1:19" s="1" customFormat="1" x14ac:dyDescent="0.25">
      <c r="A4336" s="1" t="s">
        <v>312</v>
      </c>
      <c r="B4336" s="1">
        <v>59.92</v>
      </c>
      <c r="C4336" s="1">
        <v>61.57</v>
      </c>
      <c r="N4336" s="1" t="s">
        <v>150</v>
      </c>
      <c r="Q4336" s="1">
        <v>0.1</v>
      </c>
      <c r="R4336" s="1">
        <v>0.85048569375000005</v>
      </c>
      <c r="S4336" s="1">
        <v>0</v>
      </c>
    </row>
    <row r="4337" spans="1:19" s="1" customFormat="1" x14ac:dyDescent="0.25">
      <c r="A4337" s="1" t="s">
        <v>312</v>
      </c>
      <c r="B4337" s="1">
        <v>61.57</v>
      </c>
      <c r="C4337" s="1">
        <v>63.49</v>
      </c>
      <c r="N4337" s="1" t="s">
        <v>150</v>
      </c>
      <c r="Q4337" s="1">
        <v>0.06</v>
      </c>
      <c r="R4337" s="1">
        <v>0</v>
      </c>
      <c r="S4337" s="1">
        <v>0</v>
      </c>
    </row>
    <row r="4338" spans="1:19" s="1" customFormat="1" x14ac:dyDescent="0.25">
      <c r="A4338" s="1" t="s">
        <v>312</v>
      </c>
      <c r="B4338" s="1">
        <v>63.49</v>
      </c>
      <c r="C4338" s="1">
        <v>64.5</v>
      </c>
      <c r="N4338" s="1" t="s">
        <v>150</v>
      </c>
      <c r="Q4338" s="1">
        <v>0.78</v>
      </c>
      <c r="R4338" s="1">
        <v>16.442723412500001</v>
      </c>
      <c r="S4338" s="1">
        <v>0.14174761562500002</v>
      </c>
    </row>
    <row r="4339" spans="1:19" s="1" customFormat="1" x14ac:dyDescent="0.25">
      <c r="A4339" s="1" t="s">
        <v>312</v>
      </c>
      <c r="B4339" s="1">
        <v>64.5</v>
      </c>
      <c r="C4339" s="1">
        <v>65.989999999999995</v>
      </c>
      <c r="N4339" s="1" t="s">
        <v>150</v>
      </c>
      <c r="Q4339" s="1">
        <v>0.28000000000000003</v>
      </c>
      <c r="R4339" s="1">
        <v>16.442723412500001</v>
      </c>
      <c r="S4339" s="1">
        <v>0.42524284687500002</v>
      </c>
    </row>
    <row r="4340" spans="1:19" s="1" customFormat="1" x14ac:dyDescent="0.25">
      <c r="A4340" s="1" t="s">
        <v>312</v>
      </c>
      <c r="B4340" s="1">
        <v>65.989999999999995</v>
      </c>
      <c r="C4340" s="1">
        <v>67.510000000000005</v>
      </c>
      <c r="N4340" s="1" t="s">
        <v>150</v>
      </c>
      <c r="Q4340" s="1">
        <v>0.42</v>
      </c>
      <c r="R4340" s="1">
        <v>13.32427586875</v>
      </c>
      <c r="S4340" s="1">
        <v>0.31184475437499998</v>
      </c>
    </row>
    <row r="4341" spans="1:19" s="1" customFormat="1" x14ac:dyDescent="0.25">
      <c r="A4341" s="1" t="s">
        <v>312</v>
      </c>
      <c r="B4341" s="1">
        <v>67.510000000000005</v>
      </c>
      <c r="C4341" s="1">
        <v>69.099999999999994</v>
      </c>
      <c r="N4341" s="1" t="s">
        <v>150</v>
      </c>
      <c r="Q4341" s="1">
        <v>0.39</v>
      </c>
      <c r="R4341" s="1">
        <v>14.174761562500001</v>
      </c>
      <c r="S4341" s="1">
        <v>0.31184475437499998</v>
      </c>
    </row>
    <row r="4342" spans="1:19" s="1" customFormat="1" x14ac:dyDescent="0.25">
      <c r="A4342" s="1" t="s">
        <v>312</v>
      </c>
      <c r="B4342" s="1">
        <v>69.099999999999994</v>
      </c>
      <c r="C4342" s="1">
        <v>70.81</v>
      </c>
      <c r="N4342" s="1" t="s">
        <v>150</v>
      </c>
      <c r="Q4342" s="1">
        <v>0.02</v>
      </c>
      <c r="R4342" s="1">
        <v>0</v>
      </c>
      <c r="S4342" s="1">
        <v>0</v>
      </c>
    </row>
    <row r="4343" spans="1:19" s="1" customFormat="1" x14ac:dyDescent="0.25">
      <c r="A4343" s="1" t="s">
        <v>312</v>
      </c>
      <c r="B4343" s="1">
        <v>70.81</v>
      </c>
      <c r="C4343" s="1">
        <v>72.69</v>
      </c>
      <c r="N4343" s="1" t="s">
        <v>150</v>
      </c>
      <c r="Q4343" s="1">
        <v>0.16</v>
      </c>
      <c r="R4343" s="1">
        <v>10.7728187875</v>
      </c>
      <c r="S4343" s="1">
        <v>1.30407806375</v>
      </c>
    </row>
    <row r="4344" spans="1:19" s="1" customFormat="1" x14ac:dyDescent="0.25">
      <c r="A4344" s="1" t="s">
        <v>312</v>
      </c>
      <c r="B4344" s="1">
        <v>72.69</v>
      </c>
      <c r="C4344" s="1">
        <v>74.98</v>
      </c>
      <c r="N4344" s="1" t="s">
        <v>150</v>
      </c>
      <c r="Q4344" s="1">
        <v>0.23</v>
      </c>
      <c r="R4344" s="1">
        <v>5.1029141625000003</v>
      </c>
      <c r="S4344" s="1">
        <v>5.6699046250000003E-2</v>
      </c>
    </row>
    <row r="4345" spans="1:19" s="1" customFormat="1" x14ac:dyDescent="0.25">
      <c r="A4345" s="1" t="s">
        <v>312</v>
      </c>
      <c r="B4345" s="1">
        <v>74.98</v>
      </c>
      <c r="C4345" s="1">
        <v>76.959999999999994</v>
      </c>
      <c r="N4345" s="1" t="s">
        <v>150</v>
      </c>
      <c r="Q4345" s="1">
        <v>0.93</v>
      </c>
      <c r="R4345" s="1">
        <v>18.143694800000002</v>
      </c>
      <c r="S4345" s="1">
        <v>0.17009713875000002</v>
      </c>
    </row>
    <row r="4346" spans="1:19" s="1" customFormat="1" x14ac:dyDescent="0.25">
      <c r="A4346" s="1" t="s">
        <v>312</v>
      </c>
      <c r="B4346" s="1">
        <v>76.959999999999994</v>
      </c>
      <c r="C4346" s="1">
        <v>78.239999999999995</v>
      </c>
      <c r="N4346" s="1" t="s">
        <v>150</v>
      </c>
      <c r="Q4346" s="1">
        <v>0.22</v>
      </c>
      <c r="R4346" s="1">
        <v>5.1029141625000003</v>
      </c>
      <c r="S4346" s="1">
        <v>0.11339809250000001</v>
      </c>
    </row>
    <row r="4347" spans="1:19" s="1" customFormat="1" x14ac:dyDescent="0.25">
      <c r="A4347" s="1" t="s">
        <v>312</v>
      </c>
      <c r="B4347" s="1">
        <v>78.239999999999995</v>
      </c>
      <c r="C4347" s="1">
        <v>79.400000000000006</v>
      </c>
      <c r="N4347" s="1" t="s">
        <v>150</v>
      </c>
      <c r="Q4347" s="1">
        <v>0.44</v>
      </c>
      <c r="R4347" s="1">
        <v>7.3708760125000001</v>
      </c>
      <c r="S4347" s="1">
        <v>0.28349523125000003</v>
      </c>
    </row>
    <row r="4348" spans="1:19" s="1" customFormat="1" x14ac:dyDescent="0.25">
      <c r="A4348" s="1" t="s">
        <v>312</v>
      </c>
      <c r="B4348" s="1">
        <v>79.400000000000006</v>
      </c>
      <c r="C4348" s="1">
        <v>80.650000000000006</v>
      </c>
      <c r="N4348" s="1" t="s">
        <v>150</v>
      </c>
      <c r="Q4348" s="1">
        <v>0.71</v>
      </c>
      <c r="R4348" s="1">
        <v>9.9223330937499998</v>
      </c>
      <c r="S4348" s="1">
        <v>0.11339809250000001</v>
      </c>
    </row>
    <row r="4349" spans="1:19" s="1" customFormat="1" x14ac:dyDescent="0.25">
      <c r="A4349" s="1" t="s">
        <v>312</v>
      </c>
      <c r="B4349" s="1">
        <v>80.650000000000006</v>
      </c>
      <c r="C4349" s="1">
        <v>82.39</v>
      </c>
      <c r="N4349" s="1" t="s">
        <v>150</v>
      </c>
      <c r="Q4349" s="1">
        <v>0.5</v>
      </c>
      <c r="R4349" s="1">
        <v>9.0718474000000011</v>
      </c>
      <c r="S4349" s="1">
        <v>1.5875732950000001</v>
      </c>
    </row>
    <row r="4350" spans="1:19" s="1" customFormat="1" x14ac:dyDescent="0.25">
      <c r="A4350" s="1" t="s">
        <v>312</v>
      </c>
      <c r="B4350" s="1">
        <v>82.39</v>
      </c>
      <c r="C4350" s="1">
        <v>84.12</v>
      </c>
      <c r="N4350" s="1" t="s">
        <v>150</v>
      </c>
      <c r="Q4350" s="1">
        <v>0.23</v>
      </c>
      <c r="R4350" s="1">
        <v>3.4019427750000002</v>
      </c>
      <c r="S4350" s="1">
        <v>2.8349523125000001E-2</v>
      </c>
    </row>
    <row r="4351" spans="1:19" s="1" customFormat="1" x14ac:dyDescent="0.25">
      <c r="A4351" s="1" t="s">
        <v>312</v>
      </c>
      <c r="B4351" s="1">
        <v>84.12</v>
      </c>
      <c r="C4351" s="1">
        <v>85.65</v>
      </c>
      <c r="N4351" s="1" t="s">
        <v>150</v>
      </c>
      <c r="Q4351" s="1">
        <v>0.19</v>
      </c>
      <c r="R4351" s="1">
        <v>2.5514570812500001</v>
      </c>
      <c r="S4351" s="1">
        <v>2.8349523125000001E-2</v>
      </c>
    </row>
    <row r="4352" spans="1:19" s="1" customFormat="1" x14ac:dyDescent="0.25">
      <c r="A4352" s="1" t="s">
        <v>312</v>
      </c>
      <c r="B4352" s="1">
        <v>85.65</v>
      </c>
      <c r="C4352" s="1">
        <v>87.17</v>
      </c>
      <c r="N4352" s="1" t="s">
        <v>150</v>
      </c>
      <c r="Q4352" s="1">
        <v>0.13</v>
      </c>
      <c r="R4352" s="1">
        <v>1.7009713875000001</v>
      </c>
      <c r="S4352" s="1">
        <v>0</v>
      </c>
    </row>
    <row r="4353" spans="1:19" s="1" customFormat="1" x14ac:dyDescent="0.25">
      <c r="A4353" s="1" t="s">
        <v>312</v>
      </c>
      <c r="B4353" s="1">
        <v>87.17</v>
      </c>
      <c r="C4353" s="1">
        <v>88.7</v>
      </c>
      <c r="N4353" s="1" t="s">
        <v>150</v>
      </c>
      <c r="Q4353" s="1">
        <v>0.09</v>
      </c>
      <c r="R4353" s="1">
        <v>0.85048569375000005</v>
      </c>
      <c r="S4353" s="1">
        <v>0</v>
      </c>
    </row>
    <row r="4354" spans="1:19" s="1" customFormat="1" x14ac:dyDescent="0.25">
      <c r="A4354" s="1" t="s">
        <v>312</v>
      </c>
      <c r="B4354" s="1">
        <v>88.7</v>
      </c>
      <c r="C4354" s="1">
        <v>90.22</v>
      </c>
      <c r="N4354" s="1" t="s">
        <v>150</v>
      </c>
      <c r="Q4354" s="1">
        <v>0.03</v>
      </c>
      <c r="R4354" s="1">
        <v>0</v>
      </c>
      <c r="S4354" s="1">
        <v>0</v>
      </c>
    </row>
    <row r="4355" spans="1:19" s="1" customFormat="1" x14ac:dyDescent="0.25">
      <c r="A4355" s="1" t="s">
        <v>312</v>
      </c>
      <c r="B4355" s="1">
        <v>90.22</v>
      </c>
      <c r="C4355" s="1">
        <v>91.74</v>
      </c>
      <c r="N4355" s="1" t="s">
        <v>150</v>
      </c>
      <c r="Q4355" s="1">
        <v>0.01</v>
      </c>
      <c r="R4355" s="1">
        <v>0</v>
      </c>
      <c r="S4355" s="1">
        <v>0</v>
      </c>
    </row>
    <row r="4356" spans="1:19" s="1" customFormat="1" x14ac:dyDescent="0.25">
      <c r="A4356" s="1" t="s">
        <v>312</v>
      </c>
      <c r="B4356" s="1">
        <v>91.74</v>
      </c>
      <c r="C4356" s="1">
        <v>93.27</v>
      </c>
      <c r="N4356" s="1" t="s">
        <v>150</v>
      </c>
      <c r="Q4356" s="1">
        <v>0.03</v>
      </c>
      <c r="R4356" s="1">
        <v>0</v>
      </c>
      <c r="S4356" s="1">
        <v>0</v>
      </c>
    </row>
    <row r="4357" spans="1:19" s="1" customFormat="1" x14ac:dyDescent="0.25">
      <c r="A4357" s="1" t="s">
        <v>312</v>
      </c>
      <c r="B4357" s="1">
        <v>93.27</v>
      </c>
      <c r="C4357" s="1">
        <v>94</v>
      </c>
      <c r="N4357" s="1" t="s">
        <v>150</v>
      </c>
      <c r="Q4357" s="1">
        <v>0.03</v>
      </c>
      <c r="R4357" s="1">
        <v>0</v>
      </c>
      <c r="S4357" s="1">
        <v>0</v>
      </c>
    </row>
    <row r="4358" spans="1:19" s="1" customFormat="1" x14ac:dyDescent="0.25">
      <c r="A4358" s="1" t="s">
        <v>312</v>
      </c>
      <c r="B4358" s="1">
        <v>94</v>
      </c>
      <c r="C4358" s="1">
        <v>95.83</v>
      </c>
      <c r="N4358" s="1" t="s">
        <v>150</v>
      </c>
      <c r="Q4358" s="1">
        <v>0.86</v>
      </c>
      <c r="R4358" s="1">
        <v>15.025247256250001</v>
      </c>
      <c r="S4358" s="1">
        <v>2.8349523125000001E-2</v>
      </c>
    </row>
    <row r="4359" spans="1:19" s="1" customFormat="1" x14ac:dyDescent="0.25">
      <c r="A4359" s="1" t="s">
        <v>312</v>
      </c>
      <c r="B4359" s="1">
        <v>95.83</v>
      </c>
      <c r="C4359" s="1">
        <v>97.29</v>
      </c>
      <c r="N4359" s="1" t="s">
        <v>150</v>
      </c>
      <c r="Q4359" s="1">
        <v>0.21</v>
      </c>
      <c r="R4359" s="1">
        <v>3.4019427750000002</v>
      </c>
      <c r="S4359" s="1">
        <v>2.8349523125000001E-2</v>
      </c>
    </row>
    <row r="4360" spans="1:19" s="1" customFormat="1" x14ac:dyDescent="0.25">
      <c r="A4360" s="1" t="s">
        <v>312</v>
      </c>
      <c r="B4360" s="1">
        <v>97.29</v>
      </c>
      <c r="C4360" s="1">
        <v>98.97</v>
      </c>
      <c r="N4360" s="1" t="s">
        <v>150</v>
      </c>
      <c r="Q4360" s="1">
        <v>0.23</v>
      </c>
      <c r="R4360" s="1">
        <v>2.5514570812500001</v>
      </c>
      <c r="S4360" s="1">
        <v>2.8349523125000001E-2</v>
      </c>
    </row>
    <row r="4361" spans="1:19" s="1" customFormat="1" x14ac:dyDescent="0.25">
      <c r="A4361" s="1" t="s">
        <v>312</v>
      </c>
      <c r="B4361" s="1">
        <v>98.97</v>
      </c>
      <c r="C4361" s="1">
        <v>100.68</v>
      </c>
      <c r="N4361" s="1" t="s">
        <v>150</v>
      </c>
      <c r="Q4361" s="1">
        <v>0.17</v>
      </c>
      <c r="R4361" s="1">
        <v>1.7009713875000001</v>
      </c>
      <c r="S4361" s="1">
        <v>0</v>
      </c>
    </row>
    <row r="4362" spans="1:19" s="1" customFormat="1" x14ac:dyDescent="0.25">
      <c r="A4362" s="1" t="s">
        <v>312</v>
      </c>
      <c r="B4362" s="1">
        <v>100.68</v>
      </c>
      <c r="C4362" s="1">
        <v>102.41</v>
      </c>
      <c r="N4362" s="1" t="s">
        <v>150</v>
      </c>
      <c r="Q4362" s="1">
        <v>0.4</v>
      </c>
      <c r="R4362" s="1">
        <v>11.623304481249999</v>
      </c>
      <c r="S4362" s="1">
        <v>0</v>
      </c>
    </row>
    <row r="4363" spans="1:19" s="1" customFormat="1" x14ac:dyDescent="0.25">
      <c r="A4363" s="1" t="s">
        <v>312</v>
      </c>
      <c r="B4363" s="1">
        <v>102.41</v>
      </c>
      <c r="C4363" s="1">
        <v>104.33</v>
      </c>
      <c r="N4363" s="1" t="s">
        <v>150</v>
      </c>
      <c r="Q4363" s="1">
        <v>0.24</v>
      </c>
      <c r="R4363" s="1">
        <v>5.6699046250000009</v>
      </c>
      <c r="S4363" s="1">
        <v>0</v>
      </c>
    </row>
    <row r="4364" spans="1:19" s="1" customFormat="1" x14ac:dyDescent="0.25">
      <c r="A4364" s="1" t="s">
        <v>312</v>
      </c>
      <c r="B4364" s="1">
        <v>104.33</v>
      </c>
      <c r="C4364" s="1">
        <v>106.1</v>
      </c>
      <c r="N4364" s="1" t="s">
        <v>150</v>
      </c>
      <c r="Q4364" s="1">
        <v>1.0900000000000001</v>
      </c>
      <c r="R4364" s="1">
        <v>23.246608962499998</v>
      </c>
      <c r="S4364" s="1">
        <v>5.6699046250000003E-2</v>
      </c>
    </row>
    <row r="4365" spans="1:19" s="1" customFormat="1" x14ac:dyDescent="0.25">
      <c r="A4365" s="1" t="s">
        <v>312</v>
      </c>
      <c r="B4365" s="1">
        <v>106.1</v>
      </c>
      <c r="C4365" s="1">
        <v>106.68</v>
      </c>
      <c r="N4365" s="1" t="s">
        <v>150</v>
      </c>
      <c r="Q4365" s="1">
        <v>0.71</v>
      </c>
      <c r="R4365" s="1">
        <v>16.442723412500001</v>
      </c>
      <c r="S4365" s="1">
        <v>2.8349523125000001E-2</v>
      </c>
    </row>
    <row r="4366" spans="1:19" s="1" customFormat="1" x14ac:dyDescent="0.25">
      <c r="A4366" s="1" t="s">
        <v>312</v>
      </c>
      <c r="B4366" s="1">
        <v>106.68</v>
      </c>
      <c r="C4366" s="1">
        <v>107.72</v>
      </c>
      <c r="N4366" s="1" t="s">
        <v>150</v>
      </c>
      <c r="Q4366" s="1">
        <v>0.71</v>
      </c>
      <c r="R4366" s="1">
        <v>16.442723412500001</v>
      </c>
      <c r="S4366" s="1">
        <v>2.8349523125000001E-2</v>
      </c>
    </row>
    <row r="4367" spans="1:19" s="1" customFormat="1" x14ac:dyDescent="0.25">
      <c r="A4367" s="1" t="s">
        <v>312</v>
      </c>
      <c r="B4367" s="1">
        <v>107.72</v>
      </c>
      <c r="C4367" s="1">
        <v>108.84</v>
      </c>
      <c r="N4367" s="1" t="s">
        <v>150</v>
      </c>
      <c r="Q4367" s="1">
        <v>1.62</v>
      </c>
      <c r="R4367" s="1">
        <v>37.13787529375</v>
      </c>
      <c r="S4367" s="1">
        <v>8.5048569375000008E-2</v>
      </c>
    </row>
    <row r="4368" spans="1:19" s="1" customFormat="1" x14ac:dyDescent="0.25">
      <c r="A4368" s="1" t="s">
        <v>312</v>
      </c>
      <c r="B4368" s="1">
        <v>108.84</v>
      </c>
      <c r="C4368" s="1">
        <v>110.46</v>
      </c>
      <c r="N4368" s="1" t="s">
        <v>150</v>
      </c>
      <c r="Q4368" s="1">
        <v>0.15</v>
      </c>
      <c r="R4368" s="1">
        <v>2.5514570812500001</v>
      </c>
      <c r="S4368" s="1">
        <v>2.8349523125000001E-2</v>
      </c>
    </row>
    <row r="4369" spans="1:19" s="1" customFormat="1" x14ac:dyDescent="0.25">
      <c r="A4369" s="1" t="s">
        <v>312</v>
      </c>
      <c r="B4369" s="1">
        <v>110.46</v>
      </c>
      <c r="C4369" s="1">
        <v>111.98</v>
      </c>
      <c r="N4369" s="1" t="s">
        <v>150</v>
      </c>
      <c r="Q4369" s="1">
        <v>0.96</v>
      </c>
      <c r="R4369" s="1">
        <v>24.947580350000003</v>
      </c>
      <c r="S4369" s="1">
        <v>0</v>
      </c>
    </row>
    <row r="4370" spans="1:19" s="1" customFormat="1" x14ac:dyDescent="0.25">
      <c r="A4370" s="1" t="s">
        <v>312</v>
      </c>
      <c r="B4370" s="1">
        <v>111.98</v>
      </c>
      <c r="C4370" s="1">
        <v>114.21</v>
      </c>
      <c r="N4370" s="1" t="s">
        <v>150</v>
      </c>
      <c r="Q4370" s="1">
        <v>0.39</v>
      </c>
      <c r="R4370" s="1">
        <v>9.9223330937499998</v>
      </c>
      <c r="S4370" s="1">
        <v>0</v>
      </c>
    </row>
    <row r="4371" spans="1:19" s="1" customFormat="1" x14ac:dyDescent="0.25">
      <c r="A4371" s="1" t="s">
        <v>312</v>
      </c>
      <c r="B4371" s="1">
        <v>114.21</v>
      </c>
      <c r="C4371" s="1">
        <v>116.01</v>
      </c>
      <c r="N4371" s="1" t="s">
        <v>150</v>
      </c>
      <c r="Q4371" s="1">
        <v>0.2</v>
      </c>
      <c r="R4371" s="1">
        <v>3.4019427750000002</v>
      </c>
      <c r="S4371" s="1">
        <v>0</v>
      </c>
    </row>
    <row r="4372" spans="1:19" s="1" customFormat="1" x14ac:dyDescent="0.25">
      <c r="A4372" s="1" t="s">
        <v>312</v>
      </c>
      <c r="B4372" s="1">
        <v>116.01</v>
      </c>
      <c r="C4372" s="1">
        <v>117.96</v>
      </c>
      <c r="N4372" s="1" t="s">
        <v>150</v>
      </c>
      <c r="Q4372" s="1">
        <v>7.0000000000000007E-2</v>
      </c>
      <c r="R4372" s="1">
        <v>0.85048569375000005</v>
      </c>
      <c r="S4372" s="1">
        <v>0</v>
      </c>
    </row>
    <row r="4373" spans="1:19" s="1" customFormat="1" x14ac:dyDescent="0.25">
      <c r="A4373" s="1" t="s">
        <v>312</v>
      </c>
      <c r="B4373" s="1">
        <v>117.96</v>
      </c>
      <c r="C4373" s="1">
        <v>120.7</v>
      </c>
      <c r="N4373" s="1" t="s">
        <v>150</v>
      </c>
      <c r="Q4373" s="1">
        <v>0.11</v>
      </c>
      <c r="R4373" s="1">
        <v>0.85048569375000005</v>
      </c>
      <c r="S4373" s="1">
        <v>0</v>
      </c>
    </row>
    <row r="4374" spans="1:19" s="1" customFormat="1" x14ac:dyDescent="0.25">
      <c r="A4374" s="1" t="s">
        <v>312</v>
      </c>
      <c r="B4374" s="1">
        <v>120.7</v>
      </c>
      <c r="C4374" s="1">
        <v>122.53</v>
      </c>
      <c r="N4374" s="1" t="s">
        <v>150</v>
      </c>
      <c r="Q4374" s="1">
        <v>0.1</v>
      </c>
      <c r="R4374" s="1">
        <v>1.7009713875000001</v>
      </c>
      <c r="S4374" s="1">
        <v>0</v>
      </c>
    </row>
    <row r="4375" spans="1:19" s="1" customFormat="1" x14ac:dyDescent="0.25">
      <c r="A4375" s="1" t="s">
        <v>312</v>
      </c>
      <c r="B4375" s="1">
        <v>122.53</v>
      </c>
      <c r="C4375" s="1">
        <v>123.69</v>
      </c>
      <c r="N4375" s="1" t="s">
        <v>150</v>
      </c>
      <c r="Q4375" s="1">
        <v>0.06</v>
      </c>
      <c r="R4375" s="1">
        <v>0.85048569375000005</v>
      </c>
      <c r="S4375" s="1">
        <v>0</v>
      </c>
    </row>
    <row r="4376" spans="1:19" s="1" customFormat="1" x14ac:dyDescent="0.25">
      <c r="A4376" s="1" t="s">
        <v>312</v>
      </c>
      <c r="B4376" s="1">
        <v>123.69</v>
      </c>
      <c r="C4376" s="1">
        <v>124.79</v>
      </c>
      <c r="N4376" s="1" t="s">
        <v>150</v>
      </c>
      <c r="Q4376" s="1">
        <v>0.51</v>
      </c>
      <c r="R4376" s="1">
        <v>6.5203903187500005</v>
      </c>
      <c r="S4376" s="1">
        <v>0</v>
      </c>
    </row>
    <row r="4377" spans="1:19" s="1" customFormat="1" x14ac:dyDescent="0.25">
      <c r="A4377" s="1" t="s">
        <v>312</v>
      </c>
      <c r="B4377" s="1">
        <v>124.79</v>
      </c>
      <c r="C4377" s="1">
        <v>126.28</v>
      </c>
      <c r="N4377" s="1" t="s">
        <v>150</v>
      </c>
      <c r="Q4377" s="1">
        <v>0.49</v>
      </c>
      <c r="R4377" s="1">
        <v>11.623304481249999</v>
      </c>
      <c r="S4377" s="1">
        <v>0</v>
      </c>
    </row>
    <row r="4378" spans="1:19" s="1" customFormat="1" x14ac:dyDescent="0.25">
      <c r="A4378" s="1" t="s">
        <v>312</v>
      </c>
      <c r="B4378" s="1">
        <v>126.28</v>
      </c>
      <c r="C4378" s="1">
        <v>127.16</v>
      </c>
      <c r="N4378" s="1" t="s">
        <v>150</v>
      </c>
      <c r="Q4378" s="1">
        <v>0.26</v>
      </c>
      <c r="R4378" s="1">
        <v>4.2524284687499998</v>
      </c>
      <c r="S4378" s="1">
        <v>0</v>
      </c>
    </row>
    <row r="4379" spans="1:19" s="1" customFormat="1" x14ac:dyDescent="0.25">
      <c r="A4379" s="1" t="s">
        <v>312</v>
      </c>
      <c r="B4379" s="1">
        <v>127.16</v>
      </c>
      <c r="C4379" s="1">
        <v>128.6</v>
      </c>
      <c r="N4379" s="1" t="s">
        <v>150</v>
      </c>
      <c r="Q4379" s="1">
        <v>0.09</v>
      </c>
      <c r="R4379" s="1">
        <v>0</v>
      </c>
      <c r="S4379" s="1">
        <v>0</v>
      </c>
    </row>
    <row r="4380" spans="1:19" s="1" customFormat="1" x14ac:dyDescent="0.25">
      <c r="A4380" s="1" t="s">
        <v>312</v>
      </c>
      <c r="B4380" s="1">
        <v>128.6</v>
      </c>
      <c r="C4380" s="1">
        <v>130.38999999999999</v>
      </c>
      <c r="N4380" s="1" t="s">
        <v>150</v>
      </c>
      <c r="Q4380" s="1">
        <v>0.1</v>
      </c>
      <c r="R4380" s="1">
        <v>0</v>
      </c>
      <c r="S4380" s="1">
        <v>0</v>
      </c>
    </row>
    <row r="4381" spans="1:19" s="1" customFormat="1" x14ac:dyDescent="0.25">
      <c r="A4381" s="1" t="s">
        <v>312</v>
      </c>
      <c r="B4381" s="1">
        <v>130.38999999999999</v>
      </c>
      <c r="C4381" s="1">
        <v>131.97999999999999</v>
      </c>
      <c r="N4381" s="1" t="s">
        <v>150</v>
      </c>
      <c r="Q4381" s="1">
        <v>0.77</v>
      </c>
      <c r="R4381" s="1">
        <v>5.1029141625000003</v>
      </c>
      <c r="S4381" s="1">
        <v>0</v>
      </c>
    </row>
    <row r="4382" spans="1:19" s="1" customFormat="1" x14ac:dyDescent="0.25">
      <c r="A4382" s="1" t="s">
        <v>312</v>
      </c>
      <c r="B4382" s="1">
        <v>131.97999999999999</v>
      </c>
      <c r="C4382" s="1">
        <v>133.75</v>
      </c>
      <c r="N4382" s="1" t="s">
        <v>150</v>
      </c>
      <c r="Q4382" s="1">
        <v>0.18</v>
      </c>
      <c r="R4382" s="1">
        <v>1.7009713875000001</v>
      </c>
      <c r="S4382" s="1">
        <v>2.8349523125000001E-2</v>
      </c>
    </row>
    <row r="4383" spans="1:19" s="1" customFormat="1" x14ac:dyDescent="0.25">
      <c r="A4383" s="1" t="s">
        <v>312</v>
      </c>
      <c r="B4383" s="1">
        <v>133.75</v>
      </c>
      <c r="C4383" s="1">
        <v>135.63999999999999</v>
      </c>
      <c r="N4383" s="1" t="s">
        <v>150</v>
      </c>
      <c r="Q4383" s="1">
        <v>0.17</v>
      </c>
      <c r="R4383" s="1">
        <v>0.85048569375000005</v>
      </c>
      <c r="S4383" s="1">
        <v>0</v>
      </c>
    </row>
    <row r="4384" spans="1:19" s="1" customFormat="1" x14ac:dyDescent="0.25">
      <c r="A4384" s="1" t="s">
        <v>312</v>
      </c>
      <c r="B4384" s="1">
        <v>135.63999999999999</v>
      </c>
      <c r="C4384" s="1">
        <v>137.16</v>
      </c>
      <c r="N4384" s="1" t="s">
        <v>150</v>
      </c>
      <c r="Q4384" s="1">
        <v>0.15</v>
      </c>
      <c r="R4384" s="1">
        <v>0.85048569375000005</v>
      </c>
      <c r="S4384" s="1">
        <v>2.8349523125000001E-2</v>
      </c>
    </row>
    <row r="4385" spans="1:19" s="1" customFormat="1" x14ac:dyDescent="0.25">
      <c r="A4385" s="1" t="s">
        <v>312</v>
      </c>
      <c r="B4385" s="1">
        <v>137.16</v>
      </c>
      <c r="C4385" s="1">
        <v>138.99</v>
      </c>
      <c r="N4385" s="1" t="s">
        <v>150</v>
      </c>
      <c r="Q4385" s="1">
        <v>0.41</v>
      </c>
      <c r="R4385" s="1">
        <v>13.32427586875</v>
      </c>
      <c r="S4385" s="1">
        <v>2.8349523125000001E-2</v>
      </c>
    </row>
    <row r="4386" spans="1:19" s="1" customFormat="1" x14ac:dyDescent="0.25">
      <c r="A4386" s="1" t="s">
        <v>312</v>
      </c>
      <c r="B4386" s="1">
        <v>138.99</v>
      </c>
      <c r="C4386" s="1">
        <v>140.6</v>
      </c>
      <c r="N4386" s="1" t="s">
        <v>150</v>
      </c>
      <c r="Q4386" s="1">
        <v>0.04</v>
      </c>
      <c r="R4386" s="1">
        <v>0</v>
      </c>
      <c r="S4386" s="1">
        <v>0</v>
      </c>
    </row>
    <row r="4387" spans="1:19" s="1" customFormat="1" x14ac:dyDescent="0.25">
      <c r="A4387" s="1" t="s">
        <v>312</v>
      </c>
      <c r="B4387" s="1">
        <v>140.6</v>
      </c>
      <c r="C4387" s="1">
        <v>142.19</v>
      </c>
      <c r="N4387" s="1" t="s">
        <v>150</v>
      </c>
      <c r="Q4387" s="1">
        <v>0.06</v>
      </c>
      <c r="R4387" s="1">
        <v>0</v>
      </c>
      <c r="S4387" s="1">
        <v>0</v>
      </c>
    </row>
    <row r="4388" spans="1:19" s="1" customFormat="1" x14ac:dyDescent="0.25">
      <c r="A4388" s="1" t="s">
        <v>312</v>
      </c>
      <c r="B4388" s="1">
        <v>142.19</v>
      </c>
      <c r="C4388" s="1">
        <v>143.56</v>
      </c>
      <c r="N4388" s="1" t="s">
        <v>150</v>
      </c>
      <c r="Q4388" s="1">
        <v>0.1</v>
      </c>
      <c r="R4388" s="1">
        <v>1.7009713875000001</v>
      </c>
      <c r="S4388" s="1">
        <v>8.5048569375000008E-2</v>
      </c>
    </row>
    <row r="4389" spans="1:19" s="1" customFormat="1" x14ac:dyDescent="0.25">
      <c r="A4389" s="1" t="s">
        <v>312</v>
      </c>
      <c r="B4389" s="1">
        <v>143.56</v>
      </c>
      <c r="C4389" s="1">
        <v>145.08000000000001</v>
      </c>
      <c r="N4389" s="1" t="s">
        <v>150</v>
      </c>
      <c r="Q4389" s="1">
        <v>0.03</v>
      </c>
      <c r="R4389" s="1">
        <v>0</v>
      </c>
      <c r="S4389" s="1">
        <v>0</v>
      </c>
    </row>
    <row r="4390" spans="1:19" s="1" customFormat="1" x14ac:dyDescent="0.25">
      <c r="A4390" s="1" t="s">
        <v>312</v>
      </c>
      <c r="B4390" s="1">
        <v>145.08000000000001</v>
      </c>
      <c r="C4390" s="1">
        <v>146.61000000000001</v>
      </c>
      <c r="N4390" s="1" t="s">
        <v>150</v>
      </c>
      <c r="Q4390" s="1">
        <v>0.03</v>
      </c>
      <c r="R4390" s="1">
        <v>0</v>
      </c>
      <c r="S4390" s="1">
        <v>0</v>
      </c>
    </row>
    <row r="4391" spans="1:19" s="1" customFormat="1" x14ac:dyDescent="0.25">
      <c r="A4391" s="1" t="s">
        <v>312</v>
      </c>
      <c r="B4391" s="1">
        <v>146.61000000000001</v>
      </c>
      <c r="C4391" s="1">
        <v>148.13</v>
      </c>
      <c r="N4391" s="1" t="s">
        <v>150</v>
      </c>
      <c r="Q4391" s="1">
        <v>0.26</v>
      </c>
      <c r="R4391" s="1">
        <v>3.4019427750000002</v>
      </c>
      <c r="S4391" s="1">
        <v>2.8349523125000001E-2</v>
      </c>
    </row>
    <row r="4392" spans="1:19" s="1" customFormat="1" x14ac:dyDescent="0.25">
      <c r="A4392" s="1" t="s">
        <v>312</v>
      </c>
      <c r="B4392" s="1">
        <v>148.13</v>
      </c>
      <c r="C4392" s="1">
        <v>148.74</v>
      </c>
      <c r="N4392" s="1" t="s">
        <v>150</v>
      </c>
      <c r="Q4392" s="1">
        <v>0.01</v>
      </c>
      <c r="R4392" s="1">
        <v>0</v>
      </c>
      <c r="S4392" s="1">
        <v>0</v>
      </c>
    </row>
    <row r="4393" spans="1:19" s="1" customFormat="1" x14ac:dyDescent="0.25">
      <c r="A4393" s="1" t="s">
        <v>312</v>
      </c>
      <c r="B4393" s="1">
        <v>148.74</v>
      </c>
      <c r="C4393" s="1">
        <v>151.12</v>
      </c>
      <c r="N4393" s="1" t="s">
        <v>320</v>
      </c>
      <c r="Q4393" s="1">
        <v>0</v>
      </c>
      <c r="R4393" s="1">
        <v>0</v>
      </c>
      <c r="S4393" s="1">
        <v>0</v>
      </c>
    </row>
    <row r="4394" spans="1:19" s="1" customFormat="1" x14ac:dyDescent="0.25">
      <c r="A4394" s="1" t="s">
        <v>312</v>
      </c>
      <c r="B4394" s="1">
        <v>151.12</v>
      </c>
      <c r="C4394" s="1">
        <v>152.69999999999999</v>
      </c>
      <c r="N4394" s="1" t="s">
        <v>150</v>
      </c>
      <c r="Q4394" s="1">
        <v>0</v>
      </c>
      <c r="R4394" s="1">
        <v>0</v>
      </c>
      <c r="S4394" s="1">
        <v>0.19844666187500001</v>
      </c>
    </row>
    <row r="4395" spans="1:19" s="1" customFormat="1" x14ac:dyDescent="0.25">
      <c r="A4395" s="1" t="s">
        <v>312</v>
      </c>
      <c r="B4395" s="1">
        <v>152.69999999999999</v>
      </c>
      <c r="C4395" s="1">
        <v>154.22999999999999</v>
      </c>
      <c r="N4395" s="1" t="s">
        <v>150</v>
      </c>
      <c r="Q4395" s="1">
        <v>0.02</v>
      </c>
      <c r="R4395" s="1">
        <v>0</v>
      </c>
      <c r="S4395" s="1">
        <v>2.8349523125000001E-2</v>
      </c>
    </row>
    <row r="4396" spans="1:19" s="1" customFormat="1" x14ac:dyDescent="0.25">
      <c r="A4396" s="1" t="s">
        <v>312</v>
      </c>
      <c r="B4396" s="1">
        <v>154.22999999999999</v>
      </c>
      <c r="C4396" s="1">
        <v>155.75</v>
      </c>
      <c r="N4396" s="1" t="s">
        <v>150</v>
      </c>
      <c r="Q4396" s="1">
        <v>0</v>
      </c>
      <c r="R4396" s="1">
        <v>0</v>
      </c>
      <c r="S4396" s="1">
        <v>0</v>
      </c>
    </row>
    <row r="4397" spans="1:19" s="1" customFormat="1" x14ac:dyDescent="0.25">
      <c r="A4397" s="1" t="s">
        <v>312</v>
      </c>
      <c r="B4397" s="1">
        <v>155.75</v>
      </c>
      <c r="C4397" s="1">
        <v>157.28</v>
      </c>
      <c r="N4397" s="1" t="s">
        <v>150</v>
      </c>
      <c r="Q4397" s="1">
        <v>0.04</v>
      </c>
      <c r="R4397" s="1">
        <v>0</v>
      </c>
      <c r="S4397" s="1">
        <v>0</v>
      </c>
    </row>
    <row r="4398" spans="1:19" s="1" customFormat="1" x14ac:dyDescent="0.25">
      <c r="A4398" s="1" t="s">
        <v>312</v>
      </c>
      <c r="B4398" s="1">
        <v>157.28</v>
      </c>
      <c r="C4398" s="1">
        <v>158.80000000000001</v>
      </c>
      <c r="N4398" s="1" t="s">
        <v>150</v>
      </c>
      <c r="Q4398" s="1">
        <v>0</v>
      </c>
      <c r="R4398" s="1">
        <v>0.85048569375000005</v>
      </c>
      <c r="S4398" s="1">
        <v>0</v>
      </c>
    </row>
    <row r="4399" spans="1:19" s="1" customFormat="1" x14ac:dyDescent="0.25">
      <c r="A4399" s="1" t="s">
        <v>312</v>
      </c>
      <c r="B4399" s="1">
        <v>158.80000000000001</v>
      </c>
      <c r="C4399" s="1">
        <v>160.32</v>
      </c>
      <c r="N4399" s="1" t="s">
        <v>150</v>
      </c>
      <c r="Q4399" s="1">
        <v>0</v>
      </c>
      <c r="R4399" s="1">
        <v>0</v>
      </c>
      <c r="S4399" s="1">
        <v>5.6699046250000003E-2</v>
      </c>
    </row>
    <row r="4400" spans="1:19" s="1" customFormat="1" x14ac:dyDescent="0.25">
      <c r="A4400" s="1" t="s">
        <v>312</v>
      </c>
      <c r="B4400" s="1">
        <v>160.32</v>
      </c>
      <c r="C4400" s="1">
        <v>161.54</v>
      </c>
      <c r="N4400" s="1" t="s">
        <v>150</v>
      </c>
      <c r="Q4400" s="1">
        <v>0</v>
      </c>
      <c r="R4400" s="1">
        <v>0</v>
      </c>
      <c r="S4400" s="1">
        <v>0.25514570812499998</v>
      </c>
    </row>
    <row r="4401" spans="1:19" s="1" customFormat="1" x14ac:dyDescent="0.25">
      <c r="A4401" s="1" t="s">
        <v>312</v>
      </c>
      <c r="B4401" s="1">
        <v>161.54</v>
      </c>
      <c r="C4401" s="1">
        <v>162.31</v>
      </c>
      <c r="N4401" s="1" t="s">
        <v>320</v>
      </c>
      <c r="Q4401" s="1">
        <v>7.0000000000000007E-2</v>
      </c>
      <c r="R4401" s="1">
        <v>2.5514570812500001</v>
      </c>
      <c r="S4401" s="1">
        <v>0</v>
      </c>
    </row>
    <row r="4402" spans="1:19" s="1" customFormat="1" x14ac:dyDescent="0.25">
      <c r="A4402" s="1" t="s">
        <v>312</v>
      </c>
      <c r="B4402" s="1">
        <v>162.31</v>
      </c>
      <c r="C4402" s="1">
        <v>164.41</v>
      </c>
      <c r="N4402" s="1" t="s">
        <v>150</v>
      </c>
      <c r="Q4402" s="1">
        <v>0.14000000000000001</v>
      </c>
      <c r="R4402" s="1">
        <v>0</v>
      </c>
      <c r="S4402" s="1">
        <v>2.8349523125000001E-2</v>
      </c>
    </row>
    <row r="4403" spans="1:19" s="1" customFormat="1" x14ac:dyDescent="0.25">
      <c r="A4403" s="1" t="s">
        <v>312</v>
      </c>
      <c r="B4403" s="1">
        <v>164.41</v>
      </c>
      <c r="C4403" s="1">
        <v>166.42</v>
      </c>
      <c r="N4403" s="1" t="s">
        <v>150</v>
      </c>
      <c r="Q4403" s="1">
        <v>0.12</v>
      </c>
      <c r="R4403" s="1">
        <v>2.5514570812500001</v>
      </c>
      <c r="S4403" s="1">
        <v>2.8349523125000001E-2</v>
      </c>
    </row>
    <row r="4404" spans="1:19" s="1" customFormat="1" x14ac:dyDescent="0.25">
      <c r="A4404" s="1" t="s">
        <v>312</v>
      </c>
      <c r="B4404" s="1">
        <v>166.42</v>
      </c>
      <c r="C4404" s="1">
        <v>168.25</v>
      </c>
      <c r="N4404" s="1" t="s">
        <v>150</v>
      </c>
      <c r="Q4404" s="1">
        <v>0.11</v>
      </c>
      <c r="R4404" s="1">
        <v>1.7009713875000001</v>
      </c>
      <c r="S4404" s="1">
        <v>0</v>
      </c>
    </row>
    <row r="4405" spans="1:19" s="1" customFormat="1" x14ac:dyDescent="0.25">
      <c r="A4405" s="1" t="s">
        <v>312</v>
      </c>
      <c r="B4405" s="1">
        <v>168.25</v>
      </c>
      <c r="C4405" s="1">
        <v>170.47</v>
      </c>
      <c r="N4405" s="1" t="s">
        <v>150</v>
      </c>
      <c r="Q4405" s="1">
        <v>0.1</v>
      </c>
      <c r="R4405" s="1">
        <v>4.2524284687499998</v>
      </c>
      <c r="S4405" s="1">
        <v>0</v>
      </c>
    </row>
    <row r="4406" spans="1:19" s="1" customFormat="1" x14ac:dyDescent="0.25">
      <c r="A4406" s="1" t="s">
        <v>312</v>
      </c>
      <c r="B4406" s="1">
        <v>170.47</v>
      </c>
      <c r="C4406" s="1">
        <v>171.3</v>
      </c>
      <c r="N4406" s="1" t="s">
        <v>150</v>
      </c>
      <c r="Q4406" s="1">
        <v>0.05</v>
      </c>
      <c r="R4406" s="1">
        <v>1.7009713875000001</v>
      </c>
      <c r="S4406" s="1">
        <v>0</v>
      </c>
    </row>
    <row r="4407" spans="1:19" s="1" customFormat="1" x14ac:dyDescent="0.25">
      <c r="A4407" s="1" t="s">
        <v>312</v>
      </c>
      <c r="B4407" s="1">
        <v>171.3</v>
      </c>
      <c r="C4407" s="1">
        <v>172.52</v>
      </c>
      <c r="N4407" s="1" t="s">
        <v>150</v>
      </c>
      <c r="Q4407" s="1">
        <v>0.11</v>
      </c>
      <c r="R4407" s="1">
        <v>3.4019427750000002</v>
      </c>
      <c r="S4407" s="1">
        <v>0</v>
      </c>
    </row>
    <row r="4408" spans="1:19" s="1" customFormat="1" x14ac:dyDescent="0.25">
      <c r="A4408" s="1" t="s">
        <v>312</v>
      </c>
      <c r="B4408" s="1">
        <v>172.52</v>
      </c>
      <c r="C4408" s="1">
        <v>174.04</v>
      </c>
      <c r="N4408" s="1" t="s">
        <v>150</v>
      </c>
      <c r="Q4408" s="1">
        <v>0.23</v>
      </c>
      <c r="R4408" s="1">
        <v>5.6699046250000009</v>
      </c>
      <c r="S4408" s="1">
        <v>2.8349523125000001E-2</v>
      </c>
    </row>
    <row r="4409" spans="1:19" s="1" customFormat="1" x14ac:dyDescent="0.25">
      <c r="A4409" s="1" t="s">
        <v>312</v>
      </c>
      <c r="B4409" s="1">
        <v>174.04</v>
      </c>
      <c r="C4409" s="1">
        <v>175.56</v>
      </c>
      <c r="N4409" s="1" t="s">
        <v>150</v>
      </c>
      <c r="Q4409" s="1">
        <v>0.33</v>
      </c>
      <c r="R4409" s="1">
        <v>9.0718474000000011</v>
      </c>
      <c r="S4409" s="1">
        <v>0</v>
      </c>
    </row>
    <row r="4410" spans="1:19" s="1" customFormat="1" x14ac:dyDescent="0.25">
      <c r="A4410" s="1" t="s">
        <v>312</v>
      </c>
      <c r="B4410" s="1">
        <v>175.56</v>
      </c>
      <c r="C4410" s="1">
        <v>177.09</v>
      </c>
      <c r="N4410" s="1" t="s">
        <v>150</v>
      </c>
      <c r="Q4410" s="1">
        <v>0.22</v>
      </c>
      <c r="R4410" s="1">
        <v>5.1029141625000003</v>
      </c>
      <c r="S4410" s="1">
        <v>0</v>
      </c>
    </row>
    <row r="4411" spans="1:19" s="1" customFormat="1" x14ac:dyDescent="0.25">
      <c r="A4411" s="1" t="s">
        <v>312</v>
      </c>
      <c r="B4411" s="1">
        <v>177.09</v>
      </c>
      <c r="C4411" s="1">
        <v>178.61</v>
      </c>
      <c r="N4411" s="1" t="s">
        <v>150</v>
      </c>
      <c r="Q4411" s="1">
        <v>0.1</v>
      </c>
      <c r="R4411" s="1">
        <v>0.85048569375000005</v>
      </c>
      <c r="S4411" s="1">
        <v>0</v>
      </c>
    </row>
    <row r="4412" spans="1:19" s="1" customFormat="1" x14ac:dyDescent="0.25">
      <c r="A4412" s="1" t="s">
        <v>312</v>
      </c>
      <c r="B4412" s="1">
        <v>178.61</v>
      </c>
      <c r="C4412" s="1">
        <v>180.14</v>
      </c>
      <c r="N4412" s="1" t="s">
        <v>150</v>
      </c>
      <c r="Q4412" s="1">
        <v>0.12</v>
      </c>
      <c r="R4412" s="1">
        <v>2.5514570812500001</v>
      </c>
      <c r="S4412" s="1">
        <v>0</v>
      </c>
    </row>
    <row r="4413" spans="1:19" s="1" customFormat="1" x14ac:dyDescent="0.25">
      <c r="A4413" s="1" t="s">
        <v>312</v>
      </c>
      <c r="B4413" s="1">
        <v>180.14</v>
      </c>
      <c r="C4413" s="1">
        <v>181.66</v>
      </c>
      <c r="N4413" s="1" t="s">
        <v>150</v>
      </c>
      <c r="Q4413" s="1">
        <v>0.13</v>
      </c>
      <c r="R4413" s="1">
        <v>2.5514570812500001</v>
      </c>
      <c r="S4413" s="1">
        <v>5.6699046250000003E-2</v>
      </c>
    </row>
    <row r="4414" spans="1:19" s="1" customFormat="1" x14ac:dyDescent="0.25">
      <c r="A4414" s="1" t="s">
        <v>312</v>
      </c>
      <c r="B4414" s="1">
        <v>181.66</v>
      </c>
      <c r="C4414" s="1">
        <v>182.88</v>
      </c>
      <c r="N4414" s="1" t="s">
        <v>150</v>
      </c>
      <c r="Q4414" s="1">
        <v>7.0000000000000007E-2</v>
      </c>
      <c r="R4414" s="1">
        <v>1.7009713875000001</v>
      </c>
      <c r="S4414" s="1">
        <v>2.8349523125000001E-2</v>
      </c>
    </row>
    <row r="4415" spans="1:19" s="1" customFormat="1" x14ac:dyDescent="0.25">
      <c r="A4415" s="1" t="s">
        <v>312</v>
      </c>
      <c r="B4415" s="1">
        <v>182.88</v>
      </c>
      <c r="C4415" s="1">
        <v>183.31</v>
      </c>
      <c r="N4415" s="1" t="s">
        <v>150</v>
      </c>
      <c r="Q4415" s="1">
        <v>7.0000000000000007E-2</v>
      </c>
      <c r="R4415" s="1">
        <v>1.7009713875000001</v>
      </c>
      <c r="S4415" s="1">
        <v>2.8349523125000001E-2</v>
      </c>
    </row>
    <row r="4416" spans="1:19" s="1" customFormat="1" x14ac:dyDescent="0.25">
      <c r="A4416" s="1" t="s">
        <v>312</v>
      </c>
      <c r="B4416" s="1">
        <v>183.31</v>
      </c>
      <c r="C4416" s="1">
        <v>184.31</v>
      </c>
      <c r="N4416" s="1" t="s">
        <v>150</v>
      </c>
      <c r="Q4416" s="1">
        <v>7.0000000000000007E-2</v>
      </c>
      <c r="R4416" s="1">
        <v>3.4019427750000002</v>
      </c>
      <c r="S4416" s="1">
        <v>0</v>
      </c>
    </row>
    <row r="4417" spans="1:19" s="1" customFormat="1" x14ac:dyDescent="0.25">
      <c r="A4417" s="1" t="s">
        <v>312</v>
      </c>
      <c r="B4417" s="1">
        <v>184.31</v>
      </c>
      <c r="C4417" s="1">
        <v>185.78</v>
      </c>
      <c r="N4417" s="1" t="s">
        <v>150</v>
      </c>
      <c r="Q4417" s="1">
        <v>0.06</v>
      </c>
      <c r="R4417" s="1">
        <v>3.4019427750000002</v>
      </c>
      <c r="S4417" s="1">
        <v>0</v>
      </c>
    </row>
    <row r="4418" spans="1:19" s="1" customFormat="1" x14ac:dyDescent="0.25">
      <c r="A4418" s="1" t="s">
        <v>312</v>
      </c>
      <c r="B4418" s="1">
        <v>185.78</v>
      </c>
      <c r="C4418" s="1">
        <v>187.76</v>
      </c>
      <c r="N4418" s="1" t="s">
        <v>150</v>
      </c>
      <c r="Q4418" s="1">
        <v>0.13</v>
      </c>
      <c r="R4418" s="1">
        <v>4.2524284687499998</v>
      </c>
      <c r="S4418" s="1">
        <v>0</v>
      </c>
    </row>
    <row r="4419" spans="1:19" s="1" customFormat="1" x14ac:dyDescent="0.25">
      <c r="A4419" s="1" t="s">
        <v>312</v>
      </c>
      <c r="B4419" s="1">
        <v>187.76</v>
      </c>
      <c r="C4419" s="1">
        <v>189.28</v>
      </c>
      <c r="N4419" s="1" t="s">
        <v>150</v>
      </c>
      <c r="Q4419" s="1">
        <v>0.2</v>
      </c>
      <c r="R4419" s="1">
        <v>6.5203903187500005</v>
      </c>
      <c r="S4419" s="1">
        <v>0</v>
      </c>
    </row>
    <row r="4420" spans="1:19" s="1" customFormat="1" x14ac:dyDescent="0.25">
      <c r="A4420" s="1" t="s">
        <v>312</v>
      </c>
      <c r="B4420" s="1">
        <v>189.28</v>
      </c>
      <c r="C4420" s="1">
        <v>190.93</v>
      </c>
      <c r="N4420" s="1" t="s">
        <v>150</v>
      </c>
      <c r="Q4420" s="1">
        <v>0.9</v>
      </c>
      <c r="R4420" s="1">
        <v>24.947580350000003</v>
      </c>
      <c r="S4420" s="1">
        <v>0.39689332375000003</v>
      </c>
    </row>
    <row r="4421" spans="1:19" s="1" customFormat="1" x14ac:dyDescent="0.25">
      <c r="A4421" s="1" t="s">
        <v>312</v>
      </c>
      <c r="B4421" s="1">
        <v>190.93</v>
      </c>
      <c r="C4421" s="1">
        <v>192.42</v>
      </c>
      <c r="N4421" s="1" t="s">
        <v>150</v>
      </c>
      <c r="Q4421" s="1">
        <v>1.7</v>
      </c>
      <c r="R4421" s="1">
        <v>28.06602789375</v>
      </c>
      <c r="S4421" s="1">
        <v>0.70873807812500011</v>
      </c>
    </row>
    <row r="4422" spans="1:19" s="1" customFormat="1" x14ac:dyDescent="0.25">
      <c r="A4422" s="1" t="s">
        <v>312</v>
      </c>
      <c r="B4422" s="1">
        <v>192.42</v>
      </c>
      <c r="C4422" s="1">
        <v>193.85</v>
      </c>
      <c r="N4422" s="1" t="s">
        <v>150</v>
      </c>
      <c r="Q4422" s="1">
        <v>1.44</v>
      </c>
      <c r="R4422" s="1">
        <v>54.714579631249997</v>
      </c>
      <c r="S4422" s="1">
        <v>0.70873807812500011</v>
      </c>
    </row>
    <row r="4423" spans="1:19" s="1" customFormat="1" x14ac:dyDescent="0.25">
      <c r="A4423" s="1" t="s">
        <v>312</v>
      </c>
      <c r="B4423" s="1">
        <v>193.85</v>
      </c>
      <c r="C4423" s="1">
        <v>195.38</v>
      </c>
      <c r="N4423" s="1" t="s">
        <v>150</v>
      </c>
      <c r="Q4423" s="1">
        <v>0.73</v>
      </c>
      <c r="R4423" s="1">
        <v>21.545637575000001</v>
      </c>
      <c r="S4423" s="1">
        <v>8.5048569375000008E-2</v>
      </c>
    </row>
    <row r="4424" spans="1:19" s="1" customFormat="1" x14ac:dyDescent="0.25">
      <c r="A4424" s="1" t="s">
        <v>312</v>
      </c>
      <c r="B4424" s="1">
        <v>195.38</v>
      </c>
      <c r="C4424" s="1">
        <v>196.54</v>
      </c>
      <c r="N4424" s="1" t="s">
        <v>150</v>
      </c>
      <c r="Q4424" s="1">
        <v>2</v>
      </c>
      <c r="R4424" s="1">
        <v>45.359237000000007</v>
      </c>
      <c r="S4424" s="1">
        <v>1.1339809250000001</v>
      </c>
    </row>
    <row r="4425" spans="1:19" s="1" customFormat="1" x14ac:dyDescent="0.25">
      <c r="A4425" s="1" t="s">
        <v>312</v>
      </c>
      <c r="B4425" s="1">
        <v>196.54</v>
      </c>
      <c r="C4425" s="1">
        <v>198.12</v>
      </c>
      <c r="N4425" s="1" t="s">
        <v>150</v>
      </c>
      <c r="Q4425" s="1">
        <v>0.22</v>
      </c>
      <c r="R4425" s="1">
        <v>2.5514570812500001</v>
      </c>
      <c r="S4425" s="1">
        <v>0</v>
      </c>
    </row>
    <row r="4426" spans="1:19" s="1" customFormat="1" x14ac:dyDescent="0.25">
      <c r="A4426" s="1" t="s">
        <v>312</v>
      </c>
      <c r="B4426" s="1">
        <v>198.12</v>
      </c>
      <c r="C4426" s="1">
        <v>199.95</v>
      </c>
      <c r="N4426" s="1" t="s">
        <v>318</v>
      </c>
      <c r="Q4426" s="1">
        <v>0.05</v>
      </c>
      <c r="R4426" s="1">
        <v>0</v>
      </c>
      <c r="S4426" s="1">
        <v>0</v>
      </c>
    </row>
    <row r="4427" spans="1:19" s="1" customFormat="1" x14ac:dyDescent="0.25">
      <c r="A4427" s="1" t="s">
        <v>312</v>
      </c>
      <c r="B4427" s="1">
        <v>199.95</v>
      </c>
      <c r="C4427" s="1">
        <v>201.47</v>
      </c>
      <c r="N4427" s="1" t="s">
        <v>318</v>
      </c>
      <c r="Q4427" s="1">
        <v>0.04</v>
      </c>
      <c r="R4427" s="1">
        <v>0</v>
      </c>
      <c r="S4427" s="1">
        <v>0</v>
      </c>
    </row>
    <row r="4428" spans="1:19" s="1" customFormat="1" x14ac:dyDescent="0.25">
      <c r="A4428" s="1" t="s">
        <v>312</v>
      </c>
      <c r="B4428" s="1">
        <v>201.47</v>
      </c>
      <c r="C4428" s="1">
        <v>203</v>
      </c>
      <c r="N4428" s="1" t="s">
        <v>318</v>
      </c>
      <c r="Q4428" s="1">
        <v>0.02</v>
      </c>
      <c r="R4428" s="1">
        <v>0</v>
      </c>
      <c r="S4428" s="1">
        <v>0</v>
      </c>
    </row>
    <row r="4429" spans="1:19" s="1" customFormat="1" x14ac:dyDescent="0.25">
      <c r="A4429" s="1" t="s">
        <v>312</v>
      </c>
      <c r="B4429" s="1">
        <v>203</v>
      </c>
      <c r="C4429" s="1">
        <v>204.52</v>
      </c>
      <c r="N4429" s="1" t="s">
        <v>318</v>
      </c>
      <c r="Q4429" s="1">
        <v>0.02</v>
      </c>
      <c r="R4429" s="1">
        <v>0</v>
      </c>
      <c r="S4429" s="1">
        <v>0</v>
      </c>
    </row>
    <row r="4430" spans="1:19" s="1" customFormat="1" x14ac:dyDescent="0.25">
      <c r="A4430" s="1" t="s">
        <v>312</v>
      </c>
      <c r="B4430" s="1">
        <v>204.52</v>
      </c>
      <c r="C4430" s="1">
        <v>206.04</v>
      </c>
      <c r="N4430" s="1" t="s">
        <v>318</v>
      </c>
      <c r="Q4430" s="1">
        <v>0.01</v>
      </c>
      <c r="R4430" s="1">
        <v>0</v>
      </c>
      <c r="S4430" s="1">
        <v>0</v>
      </c>
    </row>
    <row r="4431" spans="1:19" s="1" customFormat="1" x14ac:dyDescent="0.25">
      <c r="A4431" s="1" t="s">
        <v>312</v>
      </c>
      <c r="B4431" s="1">
        <v>206.04</v>
      </c>
      <c r="C4431" s="1">
        <v>207.57</v>
      </c>
      <c r="N4431" s="1" t="s">
        <v>318</v>
      </c>
      <c r="Q4431" s="1">
        <v>0.04</v>
      </c>
      <c r="R4431" s="1">
        <v>0</v>
      </c>
      <c r="S4431" s="1">
        <v>0</v>
      </c>
    </row>
    <row r="4432" spans="1:19" s="1" customFormat="1" x14ac:dyDescent="0.25">
      <c r="A4432" s="1" t="s">
        <v>312</v>
      </c>
      <c r="B4432" s="1">
        <v>207.57</v>
      </c>
      <c r="C4432" s="1">
        <v>209.09</v>
      </c>
      <c r="N4432" s="1" t="s">
        <v>318</v>
      </c>
      <c r="Q4432" s="1">
        <v>0.02</v>
      </c>
      <c r="R4432" s="1">
        <v>0</v>
      </c>
      <c r="S4432" s="1">
        <v>5.6699046250000003E-2</v>
      </c>
    </row>
    <row r="4433" spans="1:19" s="1" customFormat="1" x14ac:dyDescent="0.25">
      <c r="A4433" s="1" t="s">
        <v>312</v>
      </c>
      <c r="B4433" s="1">
        <v>209.09</v>
      </c>
      <c r="C4433" s="1">
        <v>210.56</v>
      </c>
      <c r="N4433" s="1" t="s">
        <v>318</v>
      </c>
      <c r="Q4433" s="1">
        <v>0.02</v>
      </c>
      <c r="R4433" s="1">
        <v>0</v>
      </c>
      <c r="S4433" s="1">
        <v>0</v>
      </c>
    </row>
    <row r="4434" spans="1:19" s="1" customFormat="1" x14ac:dyDescent="0.25">
      <c r="A4434" s="1" t="s">
        <v>312</v>
      </c>
      <c r="B4434" s="1">
        <v>210.56</v>
      </c>
      <c r="C4434" s="1">
        <v>212.17</v>
      </c>
      <c r="N4434" s="1" t="s">
        <v>318</v>
      </c>
      <c r="Q4434" s="1">
        <v>0.04</v>
      </c>
      <c r="R4434" s="1">
        <v>0</v>
      </c>
      <c r="S4434" s="1">
        <v>0</v>
      </c>
    </row>
    <row r="4435" spans="1:19" s="1" customFormat="1" x14ac:dyDescent="0.25">
      <c r="A4435" s="1" t="s">
        <v>312</v>
      </c>
      <c r="B4435" s="1">
        <v>212.17</v>
      </c>
      <c r="C4435" s="1">
        <v>213.97</v>
      </c>
      <c r="N4435" s="1" t="s">
        <v>318</v>
      </c>
      <c r="Q4435" s="1">
        <v>0.04</v>
      </c>
      <c r="R4435" s="1">
        <v>0</v>
      </c>
      <c r="S4435" s="1">
        <v>0</v>
      </c>
    </row>
    <row r="4436" spans="1:19" s="1" customFormat="1" x14ac:dyDescent="0.25">
      <c r="A4436" s="1" t="s">
        <v>312</v>
      </c>
      <c r="B4436" s="1">
        <v>213.97</v>
      </c>
      <c r="C4436" s="1">
        <v>215.37</v>
      </c>
      <c r="N4436" s="1" t="s">
        <v>318</v>
      </c>
      <c r="Q4436" s="1">
        <v>0.02</v>
      </c>
      <c r="R4436" s="1">
        <v>0</v>
      </c>
      <c r="S4436" s="1">
        <v>0</v>
      </c>
    </row>
    <row r="4437" spans="1:19" s="1" customFormat="1" x14ac:dyDescent="0.25">
      <c r="A4437" s="1" t="s">
        <v>312</v>
      </c>
      <c r="B4437" s="1">
        <v>215.37</v>
      </c>
      <c r="C4437" s="1">
        <v>218.24</v>
      </c>
      <c r="N4437" s="1" t="s">
        <v>318</v>
      </c>
      <c r="Q4437" s="1">
        <v>0.01</v>
      </c>
      <c r="R4437" s="1">
        <v>0</v>
      </c>
      <c r="S4437" s="1">
        <v>0</v>
      </c>
    </row>
    <row r="4438" spans="1:19" s="1" customFormat="1" x14ac:dyDescent="0.25">
      <c r="A4438" s="1" t="s">
        <v>312</v>
      </c>
      <c r="B4438" s="1">
        <v>218.24</v>
      </c>
      <c r="C4438" s="1">
        <v>219.76</v>
      </c>
      <c r="N4438" s="1" t="s">
        <v>318</v>
      </c>
      <c r="Q4438" s="1">
        <v>0</v>
      </c>
      <c r="R4438" s="1">
        <v>0</v>
      </c>
      <c r="S4438" s="1">
        <v>0</v>
      </c>
    </row>
    <row r="4439" spans="1:19" s="1" customFormat="1" x14ac:dyDescent="0.25">
      <c r="A4439" s="1" t="s">
        <v>312</v>
      </c>
      <c r="B4439" s="1">
        <v>219.76</v>
      </c>
      <c r="C4439" s="1">
        <v>221.28</v>
      </c>
      <c r="N4439" s="1" t="s">
        <v>318</v>
      </c>
      <c r="Q4439" s="1">
        <v>0.03</v>
      </c>
      <c r="R4439" s="1">
        <v>0</v>
      </c>
      <c r="S4439" s="1">
        <v>0</v>
      </c>
    </row>
    <row r="4440" spans="1:19" s="1" customFormat="1" x14ac:dyDescent="0.25">
      <c r="A4440" s="1" t="s">
        <v>312</v>
      </c>
      <c r="B4440" s="1">
        <v>221.28</v>
      </c>
      <c r="C4440" s="1">
        <v>222.81</v>
      </c>
      <c r="N4440" s="1" t="s">
        <v>318</v>
      </c>
      <c r="Q4440" s="1">
        <v>0.06</v>
      </c>
      <c r="R4440" s="1">
        <v>0</v>
      </c>
      <c r="S4440" s="1">
        <v>0</v>
      </c>
    </row>
    <row r="4441" spans="1:19" s="1" customFormat="1" x14ac:dyDescent="0.25">
      <c r="A4441" s="1" t="s">
        <v>312</v>
      </c>
      <c r="B4441" s="1">
        <v>222.81</v>
      </c>
      <c r="C4441" s="1">
        <v>224.33</v>
      </c>
      <c r="N4441" s="1" t="s">
        <v>318</v>
      </c>
      <c r="Q4441" s="1">
        <v>0.06</v>
      </c>
      <c r="R4441" s="1">
        <v>0</v>
      </c>
      <c r="S4441" s="1">
        <v>0</v>
      </c>
    </row>
    <row r="4442" spans="1:19" s="1" customFormat="1" x14ac:dyDescent="0.25">
      <c r="A4442" s="1" t="s">
        <v>312</v>
      </c>
      <c r="B4442" s="1">
        <v>224.33</v>
      </c>
      <c r="C4442" s="1">
        <v>226.47</v>
      </c>
      <c r="N4442" s="1" t="s">
        <v>318</v>
      </c>
      <c r="Q4442" s="1">
        <v>0.04</v>
      </c>
      <c r="R4442" s="1">
        <v>0</v>
      </c>
      <c r="S4442" s="1">
        <v>0.45359237000000002</v>
      </c>
    </row>
    <row r="4443" spans="1:19" s="1" customFormat="1" x14ac:dyDescent="0.25">
      <c r="A4443" s="1" t="s">
        <v>312</v>
      </c>
      <c r="B4443" s="1">
        <v>226.47</v>
      </c>
      <c r="C4443" s="1">
        <v>228.6</v>
      </c>
      <c r="N4443" s="1" t="s">
        <v>318</v>
      </c>
      <c r="Q4443" s="1">
        <v>0.03</v>
      </c>
      <c r="R4443" s="1">
        <v>0</v>
      </c>
      <c r="S4443" s="1">
        <v>0</v>
      </c>
    </row>
    <row r="4444" spans="1:19" s="1" customFormat="1" x14ac:dyDescent="0.25">
      <c r="A4444" s="1" t="s">
        <v>312</v>
      </c>
      <c r="B4444" s="1">
        <v>228.6</v>
      </c>
      <c r="C4444" s="1">
        <v>230.58</v>
      </c>
      <c r="N4444" s="1" t="s">
        <v>318</v>
      </c>
      <c r="Q4444" s="1">
        <v>0.04</v>
      </c>
      <c r="R4444" s="1">
        <v>0</v>
      </c>
      <c r="S4444" s="1">
        <v>0</v>
      </c>
    </row>
    <row r="4445" spans="1:19" s="1" customFormat="1" x14ac:dyDescent="0.25">
      <c r="A4445" s="1" t="s">
        <v>312</v>
      </c>
      <c r="B4445" s="1">
        <v>230.58</v>
      </c>
      <c r="C4445" s="1">
        <v>233.78</v>
      </c>
      <c r="N4445" s="1" t="s">
        <v>318</v>
      </c>
      <c r="Q4445" s="1">
        <v>0.03</v>
      </c>
      <c r="R4445" s="1">
        <v>0</v>
      </c>
      <c r="S4445" s="1">
        <v>0</v>
      </c>
    </row>
    <row r="4446" spans="1:19" s="1" customFormat="1" x14ac:dyDescent="0.25">
      <c r="A4446" s="1" t="s">
        <v>312</v>
      </c>
      <c r="B4446" s="1">
        <v>233.78</v>
      </c>
      <c r="C4446" s="1">
        <v>235.61</v>
      </c>
      <c r="N4446" s="1" t="s">
        <v>318</v>
      </c>
      <c r="Q4446" s="1">
        <v>0.02</v>
      </c>
      <c r="R4446" s="1">
        <v>0</v>
      </c>
      <c r="S4446" s="1">
        <v>0</v>
      </c>
    </row>
    <row r="4447" spans="1:19" s="1" customFormat="1" x14ac:dyDescent="0.25">
      <c r="A4447" s="1" t="s">
        <v>312</v>
      </c>
      <c r="B4447" s="1">
        <v>235.61</v>
      </c>
      <c r="C4447" s="1">
        <v>238.05</v>
      </c>
      <c r="N4447" s="1" t="s">
        <v>318</v>
      </c>
      <c r="Q4447" s="1">
        <v>0.03</v>
      </c>
      <c r="R4447" s="1">
        <v>0</v>
      </c>
      <c r="S4447" s="1">
        <v>0</v>
      </c>
    </row>
    <row r="4448" spans="1:19" s="1" customFormat="1" x14ac:dyDescent="0.25">
      <c r="A4448" s="1" t="s">
        <v>313</v>
      </c>
      <c r="B4448" s="1">
        <v>10.06</v>
      </c>
      <c r="C4448" s="1">
        <v>12.5</v>
      </c>
      <c r="N4448" s="1" t="s">
        <v>55</v>
      </c>
      <c r="Q4448" s="1">
        <v>0.01</v>
      </c>
      <c r="R4448" s="1">
        <v>0</v>
      </c>
      <c r="S4448" s="1">
        <v>0</v>
      </c>
    </row>
    <row r="4449" spans="1:19" s="1" customFormat="1" x14ac:dyDescent="0.25">
      <c r="A4449" s="1" t="s">
        <v>313</v>
      </c>
      <c r="B4449" s="1">
        <v>12.5</v>
      </c>
      <c r="C4449" s="1">
        <v>15.54</v>
      </c>
      <c r="N4449" s="1" t="s">
        <v>55</v>
      </c>
      <c r="Q4449" s="1">
        <v>0.01</v>
      </c>
      <c r="R4449" s="1">
        <v>0</v>
      </c>
      <c r="S4449" s="1">
        <v>0</v>
      </c>
    </row>
    <row r="4450" spans="1:19" s="1" customFormat="1" x14ac:dyDescent="0.25">
      <c r="A4450" s="1" t="s">
        <v>313</v>
      </c>
      <c r="B4450" s="1">
        <v>15.54</v>
      </c>
      <c r="C4450" s="1">
        <v>18.59</v>
      </c>
      <c r="N4450" s="1" t="s">
        <v>55</v>
      </c>
      <c r="Q4450" s="1">
        <v>0.02</v>
      </c>
      <c r="R4450" s="1">
        <v>0</v>
      </c>
      <c r="S4450" s="1">
        <v>0</v>
      </c>
    </row>
    <row r="4451" spans="1:19" s="1" customFormat="1" x14ac:dyDescent="0.25">
      <c r="A4451" s="1" t="s">
        <v>313</v>
      </c>
      <c r="B4451" s="1">
        <v>18.59</v>
      </c>
      <c r="C4451" s="1">
        <v>21.64</v>
      </c>
      <c r="N4451" s="1" t="s">
        <v>55</v>
      </c>
      <c r="Q4451" s="1">
        <v>0.02</v>
      </c>
      <c r="R4451" s="1">
        <v>0</v>
      </c>
      <c r="S4451" s="1">
        <v>0</v>
      </c>
    </row>
    <row r="4452" spans="1:19" s="1" customFormat="1" x14ac:dyDescent="0.25">
      <c r="A4452" s="1" t="s">
        <v>313</v>
      </c>
      <c r="B4452" s="1">
        <v>21.64</v>
      </c>
      <c r="C4452" s="1">
        <v>24.69</v>
      </c>
      <c r="N4452" s="1" t="s">
        <v>55</v>
      </c>
      <c r="Q4452" s="1">
        <v>0.02</v>
      </c>
      <c r="R4452" s="1">
        <v>0</v>
      </c>
      <c r="S4452" s="1">
        <v>0</v>
      </c>
    </row>
    <row r="4453" spans="1:19" s="1" customFormat="1" x14ac:dyDescent="0.25">
      <c r="A4453" s="1" t="s">
        <v>313</v>
      </c>
      <c r="B4453" s="1">
        <v>24.69</v>
      </c>
      <c r="C4453" s="1">
        <v>27.74</v>
      </c>
      <c r="N4453" s="1" t="s">
        <v>55</v>
      </c>
      <c r="Q4453" s="1">
        <v>0.03</v>
      </c>
      <c r="R4453" s="1">
        <v>0</v>
      </c>
      <c r="S4453" s="1">
        <v>0</v>
      </c>
    </row>
    <row r="4454" spans="1:19" s="1" customFormat="1" x14ac:dyDescent="0.25">
      <c r="A4454" s="1" t="s">
        <v>313</v>
      </c>
      <c r="B4454" s="1">
        <v>27.74</v>
      </c>
      <c r="C4454" s="1">
        <v>30.78</v>
      </c>
      <c r="N4454" s="1" t="s">
        <v>55</v>
      </c>
      <c r="Q4454" s="1">
        <v>0.04</v>
      </c>
      <c r="R4454" s="1">
        <v>0</v>
      </c>
      <c r="S4454" s="1">
        <v>0</v>
      </c>
    </row>
    <row r="4455" spans="1:19" s="1" customFormat="1" x14ac:dyDescent="0.25">
      <c r="A4455" s="1" t="s">
        <v>313</v>
      </c>
      <c r="B4455" s="1">
        <v>30.78</v>
      </c>
      <c r="C4455" s="1">
        <v>33.83</v>
      </c>
      <c r="N4455" s="1" t="s">
        <v>55</v>
      </c>
      <c r="Q4455" s="1">
        <v>0.03</v>
      </c>
      <c r="R4455" s="1">
        <v>0</v>
      </c>
      <c r="S4455" s="1">
        <v>0</v>
      </c>
    </row>
    <row r="4456" spans="1:19" s="1" customFormat="1" x14ac:dyDescent="0.25">
      <c r="A4456" s="1" t="s">
        <v>313</v>
      </c>
      <c r="B4456" s="1">
        <v>33.83</v>
      </c>
      <c r="C4456" s="1">
        <v>36.18</v>
      </c>
      <c r="N4456" s="1" t="s">
        <v>55</v>
      </c>
      <c r="Q4456" s="1">
        <v>0.01</v>
      </c>
      <c r="R4456" s="1">
        <v>0</v>
      </c>
      <c r="S4456" s="1">
        <v>0</v>
      </c>
    </row>
    <row r="4457" spans="1:19" s="1" customFormat="1" x14ac:dyDescent="0.25">
      <c r="A4457" s="1" t="s">
        <v>313</v>
      </c>
      <c r="B4457" s="1">
        <v>36.18</v>
      </c>
      <c r="C4457" s="1">
        <v>38.25</v>
      </c>
      <c r="N4457" s="1" t="s">
        <v>55</v>
      </c>
      <c r="Q4457" s="1">
        <v>0.01</v>
      </c>
      <c r="R4457" s="1">
        <v>0</v>
      </c>
      <c r="S4457" s="1">
        <v>0</v>
      </c>
    </row>
    <row r="4458" spans="1:19" s="1" customFormat="1" x14ac:dyDescent="0.25">
      <c r="A4458" s="1" t="s">
        <v>313</v>
      </c>
      <c r="B4458" s="1">
        <v>38.25</v>
      </c>
      <c r="C4458" s="1">
        <v>39.229999999999997</v>
      </c>
      <c r="N4458" s="1" t="s">
        <v>55</v>
      </c>
      <c r="Q4458" s="1">
        <v>0.02</v>
      </c>
      <c r="R4458" s="1">
        <v>0</v>
      </c>
      <c r="S4458" s="1">
        <v>0</v>
      </c>
    </row>
    <row r="4459" spans="1:19" s="1" customFormat="1" x14ac:dyDescent="0.25">
      <c r="A4459" s="1" t="s">
        <v>313</v>
      </c>
      <c r="B4459" s="1">
        <v>39.229999999999997</v>
      </c>
      <c r="C4459" s="1">
        <v>41.45</v>
      </c>
      <c r="N4459" s="1" t="s">
        <v>55</v>
      </c>
      <c r="Q4459" s="1">
        <v>0.01</v>
      </c>
      <c r="R4459" s="1">
        <v>0</v>
      </c>
      <c r="S4459" s="1">
        <v>0</v>
      </c>
    </row>
    <row r="4460" spans="1:19" s="1" customFormat="1" x14ac:dyDescent="0.25">
      <c r="A4460" s="1" t="s">
        <v>313</v>
      </c>
      <c r="B4460" s="1">
        <v>41.45</v>
      </c>
      <c r="C4460" s="1">
        <v>43.19</v>
      </c>
      <c r="N4460" s="1" t="s">
        <v>55</v>
      </c>
      <c r="Q4460" s="1">
        <v>0.01</v>
      </c>
      <c r="R4460" s="1">
        <v>0</v>
      </c>
      <c r="S4460" s="1">
        <v>0</v>
      </c>
    </row>
    <row r="4461" spans="1:19" s="1" customFormat="1" x14ac:dyDescent="0.25">
      <c r="A4461" s="1" t="s">
        <v>313</v>
      </c>
      <c r="B4461" s="1">
        <v>43.19</v>
      </c>
      <c r="C4461" s="1">
        <v>44.93</v>
      </c>
      <c r="N4461" s="1" t="s">
        <v>55</v>
      </c>
      <c r="Q4461" s="1">
        <v>0.01</v>
      </c>
      <c r="R4461" s="1">
        <v>0</v>
      </c>
      <c r="S4461" s="1">
        <v>0</v>
      </c>
    </row>
    <row r="4462" spans="1:19" s="1" customFormat="1" x14ac:dyDescent="0.25">
      <c r="A4462" s="1" t="s">
        <v>313</v>
      </c>
      <c r="B4462" s="1">
        <v>44.93</v>
      </c>
      <c r="C4462" s="1">
        <v>46.39</v>
      </c>
      <c r="N4462" s="1" t="s">
        <v>55</v>
      </c>
      <c r="Q4462" s="1">
        <v>0.01</v>
      </c>
      <c r="R4462" s="1">
        <v>0</v>
      </c>
      <c r="S4462" s="1">
        <v>0</v>
      </c>
    </row>
    <row r="4463" spans="1:19" s="1" customFormat="1" x14ac:dyDescent="0.25">
      <c r="A4463" s="1" t="s">
        <v>313</v>
      </c>
      <c r="B4463" s="1">
        <v>46.39</v>
      </c>
      <c r="C4463" s="1">
        <v>47.67</v>
      </c>
      <c r="N4463" s="1" t="s">
        <v>55</v>
      </c>
      <c r="Q4463" s="1">
        <v>0.01</v>
      </c>
      <c r="R4463" s="1">
        <v>0</v>
      </c>
      <c r="S4463" s="1">
        <v>0</v>
      </c>
    </row>
    <row r="4464" spans="1:19" s="1" customFormat="1" x14ac:dyDescent="0.25">
      <c r="A4464" s="1" t="s">
        <v>313</v>
      </c>
      <c r="B4464" s="1">
        <v>47.67</v>
      </c>
      <c r="C4464" s="1">
        <v>48.55</v>
      </c>
      <c r="N4464" s="1" t="s">
        <v>55</v>
      </c>
      <c r="Q4464" s="1">
        <v>0.01</v>
      </c>
      <c r="R4464" s="1">
        <v>0</v>
      </c>
      <c r="S4464" s="1">
        <v>0</v>
      </c>
    </row>
    <row r="4465" spans="1:19" s="1" customFormat="1" x14ac:dyDescent="0.25">
      <c r="A4465" s="1" t="s">
        <v>313</v>
      </c>
      <c r="B4465" s="1">
        <v>48.55</v>
      </c>
      <c r="C4465" s="1">
        <v>50.6</v>
      </c>
      <c r="N4465" s="1" t="s">
        <v>55</v>
      </c>
      <c r="Q4465" s="1">
        <v>0.01</v>
      </c>
      <c r="R4465" s="1">
        <v>0</v>
      </c>
      <c r="S4465" s="1">
        <v>0</v>
      </c>
    </row>
    <row r="4466" spans="1:19" s="1" customFormat="1" x14ac:dyDescent="0.25">
      <c r="A4466" s="1" t="s">
        <v>313</v>
      </c>
      <c r="B4466" s="1">
        <v>50.6</v>
      </c>
      <c r="C4466" s="1">
        <v>53.13</v>
      </c>
      <c r="N4466" s="1" t="s">
        <v>55</v>
      </c>
      <c r="Q4466" s="1">
        <v>0.01</v>
      </c>
      <c r="R4466" s="1">
        <v>0</v>
      </c>
      <c r="S4466" s="1">
        <v>0</v>
      </c>
    </row>
    <row r="4467" spans="1:19" s="1" customFormat="1" x14ac:dyDescent="0.25">
      <c r="A4467" s="1" t="s">
        <v>313</v>
      </c>
      <c r="B4467" s="1">
        <v>53.13</v>
      </c>
      <c r="C4467" s="1">
        <v>54.71</v>
      </c>
      <c r="N4467" s="1" t="s">
        <v>55</v>
      </c>
      <c r="Q4467" s="1">
        <v>0.01</v>
      </c>
      <c r="R4467" s="1">
        <v>0</v>
      </c>
      <c r="S4467" s="1">
        <v>0</v>
      </c>
    </row>
    <row r="4468" spans="1:19" s="1" customFormat="1" x14ac:dyDescent="0.25">
      <c r="A4468" s="1" t="s">
        <v>313</v>
      </c>
      <c r="B4468" s="1">
        <v>54.71</v>
      </c>
      <c r="C4468" s="1">
        <v>56.69</v>
      </c>
      <c r="N4468" s="1" t="s">
        <v>55</v>
      </c>
      <c r="Q4468" s="1">
        <v>0.01</v>
      </c>
      <c r="R4468" s="1">
        <v>0</v>
      </c>
      <c r="S4468" s="1">
        <v>0</v>
      </c>
    </row>
    <row r="4469" spans="1:19" s="1" customFormat="1" x14ac:dyDescent="0.25">
      <c r="A4469" s="1" t="s">
        <v>313</v>
      </c>
      <c r="B4469" s="1">
        <v>56.69</v>
      </c>
      <c r="C4469" s="1">
        <v>58.64</v>
      </c>
      <c r="N4469" s="1" t="s">
        <v>55</v>
      </c>
      <c r="Q4469" s="1">
        <v>0.01</v>
      </c>
      <c r="R4469" s="1">
        <v>0</v>
      </c>
      <c r="S4469" s="1">
        <v>0</v>
      </c>
    </row>
    <row r="4470" spans="1:19" s="1" customFormat="1" x14ac:dyDescent="0.25">
      <c r="A4470" s="1" t="s">
        <v>313</v>
      </c>
      <c r="B4470" s="1">
        <v>58.64</v>
      </c>
      <c r="C4470" s="1">
        <v>60.11</v>
      </c>
      <c r="N4470" s="1" t="s">
        <v>55</v>
      </c>
      <c r="Q4470" s="1">
        <v>0.01</v>
      </c>
      <c r="R4470" s="1">
        <v>0</v>
      </c>
      <c r="S4470" s="1">
        <v>0</v>
      </c>
    </row>
    <row r="4471" spans="1:19" s="1" customFormat="1" x14ac:dyDescent="0.25">
      <c r="A4471" s="1" t="s">
        <v>313</v>
      </c>
      <c r="B4471" s="1">
        <v>60.11</v>
      </c>
      <c r="C4471" s="1">
        <v>62.39</v>
      </c>
      <c r="N4471" s="1" t="s">
        <v>55</v>
      </c>
      <c r="Q4471" s="1">
        <v>0.02</v>
      </c>
      <c r="R4471" s="1">
        <v>0</v>
      </c>
      <c r="S4471" s="1">
        <v>0</v>
      </c>
    </row>
    <row r="4472" spans="1:19" s="1" customFormat="1" x14ac:dyDescent="0.25">
      <c r="A4472" s="1" t="s">
        <v>313</v>
      </c>
      <c r="B4472" s="1">
        <v>62.39</v>
      </c>
      <c r="C4472" s="1">
        <v>64.28</v>
      </c>
      <c r="N4472" s="1" t="s">
        <v>55</v>
      </c>
      <c r="Q4472" s="1">
        <v>0.02</v>
      </c>
      <c r="R4472" s="1">
        <v>0</v>
      </c>
      <c r="S4472" s="1">
        <v>0</v>
      </c>
    </row>
    <row r="4473" spans="1:19" s="1" customFormat="1" x14ac:dyDescent="0.25">
      <c r="A4473" s="1" t="s">
        <v>313</v>
      </c>
      <c r="B4473" s="1">
        <v>64.28</v>
      </c>
      <c r="C4473" s="1">
        <v>66.14</v>
      </c>
      <c r="N4473" s="1" t="s">
        <v>55</v>
      </c>
      <c r="Q4473" s="1">
        <v>0.03</v>
      </c>
      <c r="R4473" s="1">
        <v>0</v>
      </c>
      <c r="S4473" s="1">
        <v>0</v>
      </c>
    </row>
    <row r="4474" spans="1:19" s="1" customFormat="1" x14ac:dyDescent="0.25">
      <c r="A4474" s="1" t="s">
        <v>313</v>
      </c>
      <c r="B4474" s="1">
        <v>66.14</v>
      </c>
      <c r="C4474" s="1">
        <v>67.06</v>
      </c>
      <c r="N4474" s="1" t="s">
        <v>55</v>
      </c>
      <c r="Q4474" s="1">
        <v>0.05</v>
      </c>
      <c r="R4474" s="1">
        <v>0</v>
      </c>
      <c r="S4474" s="1">
        <v>0</v>
      </c>
    </row>
    <row r="4475" spans="1:19" s="1" customFormat="1" x14ac:dyDescent="0.25">
      <c r="A4475" s="1" t="s">
        <v>313</v>
      </c>
      <c r="B4475" s="1">
        <v>67.06</v>
      </c>
      <c r="C4475" s="1">
        <v>68.88</v>
      </c>
      <c r="N4475" s="1" t="s">
        <v>55</v>
      </c>
      <c r="Q4475" s="1">
        <v>0.02</v>
      </c>
      <c r="R4475" s="1">
        <v>0</v>
      </c>
      <c r="S4475" s="1">
        <v>0</v>
      </c>
    </row>
    <row r="4476" spans="1:19" s="1" customFormat="1" x14ac:dyDescent="0.25">
      <c r="A4476" s="1" t="s">
        <v>313</v>
      </c>
      <c r="B4476" s="1">
        <v>68.88</v>
      </c>
      <c r="C4476" s="1">
        <v>71.930000000000007</v>
      </c>
      <c r="N4476" s="1" t="s">
        <v>55</v>
      </c>
      <c r="Q4476" s="1">
        <v>0.01</v>
      </c>
      <c r="R4476" s="1">
        <v>0</v>
      </c>
      <c r="S4476" s="1">
        <v>0</v>
      </c>
    </row>
    <row r="4477" spans="1:19" s="1" customFormat="1" x14ac:dyDescent="0.25">
      <c r="A4477" s="1" t="s">
        <v>313</v>
      </c>
      <c r="B4477" s="1">
        <v>71.930000000000007</v>
      </c>
      <c r="C4477" s="1">
        <v>73.819999999999993</v>
      </c>
      <c r="N4477" s="1" t="s">
        <v>55</v>
      </c>
      <c r="Q4477" s="1">
        <v>0.02</v>
      </c>
      <c r="R4477" s="1">
        <v>0</v>
      </c>
      <c r="S4477" s="1">
        <v>0</v>
      </c>
    </row>
    <row r="4478" spans="1:19" s="1" customFormat="1" x14ac:dyDescent="0.25">
      <c r="A4478" s="1" t="s">
        <v>313</v>
      </c>
      <c r="B4478" s="1">
        <v>73.819999999999993</v>
      </c>
      <c r="C4478" s="1">
        <v>76.599999999999994</v>
      </c>
      <c r="N4478" s="1" t="s">
        <v>55</v>
      </c>
      <c r="Q4478" s="1">
        <v>0.02</v>
      </c>
      <c r="R4478" s="1">
        <v>0</v>
      </c>
      <c r="S4478" s="1">
        <v>0</v>
      </c>
    </row>
    <row r="4479" spans="1:19" s="1" customFormat="1" x14ac:dyDescent="0.25">
      <c r="A4479" s="1" t="s">
        <v>313</v>
      </c>
      <c r="B4479" s="1">
        <v>76.599999999999994</v>
      </c>
      <c r="C4479" s="1">
        <v>78.39</v>
      </c>
      <c r="N4479" s="1" t="s">
        <v>55</v>
      </c>
      <c r="Q4479" s="1">
        <v>0.05</v>
      </c>
      <c r="R4479" s="1">
        <v>0</v>
      </c>
      <c r="S4479" s="1">
        <v>0</v>
      </c>
    </row>
    <row r="4480" spans="1:19" s="1" customFormat="1" x14ac:dyDescent="0.25">
      <c r="A4480" s="1" t="s">
        <v>313</v>
      </c>
      <c r="B4480" s="1">
        <v>78.39</v>
      </c>
      <c r="C4480" s="1">
        <v>80.41</v>
      </c>
      <c r="N4480" s="1" t="s">
        <v>55</v>
      </c>
      <c r="Q4480" s="1">
        <v>0.05</v>
      </c>
      <c r="R4480" s="1">
        <v>0</v>
      </c>
      <c r="S4480" s="1">
        <v>0</v>
      </c>
    </row>
    <row r="4481" spans="1:19" s="1" customFormat="1" x14ac:dyDescent="0.25">
      <c r="A4481" s="1" t="s">
        <v>313</v>
      </c>
      <c r="B4481" s="1">
        <v>80.41</v>
      </c>
      <c r="C4481" s="1">
        <v>82.3</v>
      </c>
      <c r="N4481" s="1" t="s">
        <v>55</v>
      </c>
      <c r="Q4481" s="1">
        <v>0</v>
      </c>
      <c r="R4481" s="1">
        <v>0</v>
      </c>
      <c r="S4481" s="1">
        <v>0</v>
      </c>
    </row>
    <row r="4482" spans="1:19" s="1" customFormat="1" x14ac:dyDescent="0.25">
      <c r="A4482" s="1" t="s">
        <v>313</v>
      </c>
      <c r="B4482" s="1">
        <v>82.3</v>
      </c>
      <c r="C4482" s="1">
        <v>84.73</v>
      </c>
      <c r="N4482" s="1" t="s">
        <v>55</v>
      </c>
      <c r="Q4482" s="1">
        <v>0</v>
      </c>
      <c r="R4482" s="1">
        <v>0</v>
      </c>
      <c r="S4482" s="1">
        <v>0</v>
      </c>
    </row>
    <row r="4483" spans="1:19" s="1" customFormat="1" x14ac:dyDescent="0.25">
      <c r="A4483" s="1" t="s">
        <v>313</v>
      </c>
      <c r="B4483" s="1">
        <v>84.73</v>
      </c>
      <c r="C4483" s="1">
        <v>86.96</v>
      </c>
      <c r="N4483" s="1" t="s">
        <v>55</v>
      </c>
      <c r="Q4483" s="1">
        <v>0.02</v>
      </c>
      <c r="R4483" s="1">
        <v>0</v>
      </c>
      <c r="S4483" s="1">
        <v>0</v>
      </c>
    </row>
    <row r="4484" spans="1:19" s="1" customFormat="1" x14ac:dyDescent="0.25">
      <c r="A4484" s="1" t="s">
        <v>313</v>
      </c>
      <c r="B4484" s="1">
        <v>86.96</v>
      </c>
      <c r="C4484" s="1">
        <v>89</v>
      </c>
      <c r="N4484" s="1" t="s">
        <v>55</v>
      </c>
      <c r="Q4484" s="1">
        <v>0.01</v>
      </c>
      <c r="R4484" s="1">
        <v>0</v>
      </c>
      <c r="S4484" s="1">
        <v>0</v>
      </c>
    </row>
    <row r="4485" spans="1:19" s="1" customFormat="1" x14ac:dyDescent="0.25">
      <c r="A4485" s="1" t="s">
        <v>313</v>
      </c>
      <c r="B4485" s="1">
        <v>89</v>
      </c>
      <c r="C4485" s="1">
        <v>91.14</v>
      </c>
      <c r="N4485" s="1" t="s">
        <v>55</v>
      </c>
      <c r="Q4485" s="1">
        <v>0.01</v>
      </c>
      <c r="R4485" s="1">
        <v>0</v>
      </c>
      <c r="S4485" s="1">
        <v>0</v>
      </c>
    </row>
    <row r="4486" spans="1:19" s="1" customFormat="1" x14ac:dyDescent="0.25">
      <c r="A4486" s="1" t="s">
        <v>313</v>
      </c>
      <c r="B4486" s="1">
        <v>91.14</v>
      </c>
      <c r="C4486" s="1">
        <v>93.27</v>
      </c>
      <c r="N4486" s="1" t="s">
        <v>55</v>
      </c>
      <c r="Q4486" s="1">
        <v>0.01</v>
      </c>
      <c r="R4486" s="1">
        <v>0</v>
      </c>
      <c r="S4486" s="1">
        <v>0</v>
      </c>
    </row>
    <row r="4487" spans="1:19" s="1" customFormat="1" x14ac:dyDescent="0.25">
      <c r="A4487" s="1" t="s">
        <v>313</v>
      </c>
      <c r="B4487" s="1">
        <v>93.27</v>
      </c>
      <c r="C4487" s="1">
        <v>95.4</v>
      </c>
      <c r="N4487" s="1" t="s">
        <v>55</v>
      </c>
      <c r="Q4487" s="1">
        <v>0.02</v>
      </c>
      <c r="R4487" s="1">
        <v>0</v>
      </c>
      <c r="S4487" s="1">
        <v>0</v>
      </c>
    </row>
    <row r="4488" spans="1:19" s="1" customFormat="1" x14ac:dyDescent="0.25">
      <c r="A4488" s="1" t="s">
        <v>313</v>
      </c>
      <c r="B4488" s="1">
        <v>95.4</v>
      </c>
      <c r="C4488" s="1">
        <v>97.63</v>
      </c>
      <c r="N4488" s="1" t="s">
        <v>55</v>
      </c>
      <c r="Q4488" s="1">
        <v>0.02</v>
      </c>
      <c r="R4488" s="1">
        <v>0</v>
      </c>
      <c r="S4488" s="1">
        <v>0</v>
      </c>
    </row>
    <row r="4489" spans="1:19" s="1" customFormat="1" x14ac:dyDescent="0.25">
      <c r="A4489" s="1" t="s">
        <v>313</v>
      </c>
      <c r="B4489" s="1">
        <v>97.63</v>
      </c>
      <c r="C4489" s="1">
        <v>98.72</v>
      </c>
      <c r="N4489" s="1" t="s">
        <v>55</v>
      </c>
      <c r="Q4489" s="1">
        <v>0.02</v>
      </c>
      <c r="R4489" s="1">
        <v>0</v>
      </c>
      <c r="S4489" s="1">
        <v>0</v>
      </c>
    </row>
    <row r="4490" spans="1:19" s="1" customFormat="1" x14ac:dyDescent="0.25">
      <c r="A4490" s="1" t="s">
        <v>313</v>
      </c>
      <c r="B4490" s="1">
        <v>98.72</v>
      </c>
      <c r="C4490" s="1">
        <v>99.36</v>
      </c>
      <c r="N4490" s="1" t="s">
        <v>55</v>
      </c>
      <c r="Q4490" s="1">
        <v>0.04</v>
      </c>
      <c r="R4490" s="1">
        <v>0</v>
      </c>
      <c r="S4490" s="1">
        <v>0</v>
      </c>
    </row>
    <row r="4491" spans="1:19" s="1" customFormat="1" x14ac:dyDescent="0.25">
      <c r="A4491" s="1" t="s">
        <v>313</v>
      </c>
      <c r="B4491" s="1">
        <v>99.36</v>
      </c>
      <c r="C4491" s="1">
        <v>100.74</v>
      </c>
      <c r="N4491" s="1" t="s">
        <v>55</v>
      </c>
      <c r="Q4491" s="1">
        <v>0.02</v>
      </c>
      <c r="R4491" s="1">
        <v>0</v>
      </c>
      <c r="S4491" s="1">
        <v>0</v>
      </c>
    </row>
    <row r="4492" spans="1:19" s="1" customFormat="1" x14ac:dyDescent="0.25">
      <c r="A4492" s="1" t="s">
        <v>314</v>
      </c>
      <c r="B4492" s="1">
        <v>9.75</v>
      </c>
      <c r="C4492" s="1">
        <v>12.19</v>
      </c>
      <c r="N4492" s="1" t="s">
        <v>55</v>
      </c>
      <c r="Q4492" s="1">
        <v>0.16</v>
      </c>
      <c r="R4492" s="1">
        <v>2.5514570812500001</v>
      </c>
      <c r="S4492" s="1">
        <v>2.8349523125000001E-2</v>
      </c>
    </row>
    <row r="4493" spans="1:19" s="1" customFormat="1" x14ac:dyDescent="0.25">
      <c r="A4493" s="1" t="s">
        <v>314</v>
      </c>
      <c r="B4493" s="1">
        <v>12.19</v>
      </c>
      <c r="C4493" s="1">
        <v>14.63</v>
      </c>
      <c r="N4493" s="1" t="s">
        <v>55</v>
      </c>
      <c r="Q4493" s="1">
        <v>0.15</v>
      </c>
      <c r="R4493" s="1">
        <v>1.7009713875000001</v>
      </c>
      <c r="S4493" s="1">
        <v>2.8349523125000001E-2</v>
      </c>
    </row>
    <row r="4494" spans="1:19" s="1" customFormat="1" x14ac:dyDescent="0.25">
      <c r="A4494" s="1" t="s">
        <v>314</v>
      </c>
      <c r="B4494" s="1">
        <v>14.63</v>
      </c>
      <c r="C4494" s="1">
        <v>17.07</v>
      </c>
      <c r="N4494" s="1" t="s">
        <v>55</v>
      </c>
      <c r="Q4494" s="1">
        <v>0.08</v>
      </c>
      <c r="R4494" s="1">
        <v>0</v>
      </c>
      <c r="S4494" s="1">
        <v>2.8349523125000001E-2</v>
      </c>
    </row>
    <row r="4495" spans="1:19" s="1" customFormat="1" x14ac:dyDescent="0.25">
      <c r="A4495" s="1" t="s">
        <v>314</v>
      </c>
      <c r="B4495" s="1">
        <v>17.07</v>
      </c>
      <c r="C4495" s="1">
        <v>19.2</v>
      </c>
      <c r="N4495" s="1" t="s">
        <v>55</v>
      </c>
      <c r="Q4495" s="1">
        <v>0.03</v>
      </c>
      <c r="R4495" s="1">
        <v>0</v>
      </c>
      <c r="S4495" s="1">
        <v>0</v>
      </c>
    </row>
    <row r="4496" spans="1:19" s="1" customFormat="1" x14ac:dyDescent="0.25">
      <c r="A4496" s="1" t="s">
        <v>314</v>
      </c>
      <c r="B4496" s="1">
        <v>19.2</v>
      </c>
      <c r="C4496" s="1">
        <v>21.34</v>
      </c>
      <c r="N4496" s="1" t="s">
        <v>55</v>
      </c>
      <c r="Q4496" s="1">
        <v>0.04</v>
      </c>
      <c r="R4496" s="1">
        <v>0</v>
      </c>
      <c r="S4496" s="1">
        <v>0</v>
      </c>
    </row>
    <row r="4497" spans="1:19" s="1" customFormat="1" x14ac:dyDescent="0.25">
      <c r="A4497" s="1" t="s">
        <v>314</v>
      </c>
      <c r="B4497" s="1">
        <v>21.34</v>
      </c>
      <c r="C4497" s="1">
        <v>23.77</v>
      </c>
      <c r="N4497" s="1" t="s">
        <v>55</v>
      </c>
      <c r="Q4497" s="1">
        <v>0.06</v>
      </c>
      <c r="R4497" s="1">
        <v>0</v>
      </c>
      <c r="S4497" s="1">
        <v>0</v>
      </c>
    </row>
    <row r="4498" spans="1:19" s="1" customFormat="1" x14ac:dyDescent="0.25">
      <c r="A4498" s="1" t="s">
        <v>314</v>
      </c>
      <c r="B4498" s="1">
        <v>23.77</v>
      </c>
      <c r="C4498" s="1">
        <v>25.91</v>
      </c>
      <c r="N4498" s="1" t="s">
        <v>55</v>
      </c>
      <c r="Q4498" s="1">
        <v>0.03</v>
      </c>
      <c r="R4498" s="1">
        <v>0</v>
      </c>
      <c r="S4498" s="1">
        <v>0</v>
      </c>
    </row>
    <row r="4499" spans="1:19" s="1" customFormat="1" x14ac:dyDescent="0.25">
      <c r="A4499" s="1" t="s">
        <v>314</v>
      </c>
      <c r="B4499" s="1">
        <v>25.91</v>
      </c>
      <c r="C4499" s="1">
        <v>27.92</v>
      </c>
      <c r="N4499" s="1" t="s">
        <v>55</v>
      </c>
      <c r="Q4499" s="1">
        <v>0.08</v>
      </c>
      <c r="R4499" s="1">
        <v>0</v>
      </c>
      <c r="S4499" s="1">
        <v>2.8349523125000001E-2</v>
      </c>
    </row>
    <row r="4500" spans="1:19" s="1" customFormat="1" x14ac:dyDescent="0.25">
      <c r="A4500" s="1" t="s">
        <v>314</v>
      </c>
      <c r="B4500" s="1">
        <v>27.92</v>
      </c>
      <c r="C4500" s="1">
        <v>28.74</v>
      </c>
      <c r="N4500" s="1" t="s">
        <v>55</v>
      </c>
      <c r="Q4500" s="1">
        <v>0.18</v>
      </c>
      <c r="R4500" s="1">
        <v>0</v>
      </c>
      <c r="S4500" s="1">
        <v>2.8349523125000001E-2</v>
      </c>
    </row>
    <row r="4501" spans="1:19" s="1" customFormat="1" x14ac:dyDescent="0.25">
      <c r="A4501" s="1" t="s">
        <v>314</v>
      </c>
      <c r="B4501" s="1">
        <v>28.74</v>
      </c>
      <c r="C4501" s="1">
        <v>30.48</v>
      </c>
      <c r="N4501" s="1" t="s">
        <v>55</v>
      </c>
      <c r="Q4501" s="1">
        <v>0.03</v>
      </c>
      <c r="R4501" s="1">
        <v>0</v>
      </c>
      <c r="S4501" s="1">
        <v>0</v>
      </c>
    </row>
    <row r="4502" spans="1:19" s="1" customFormat="1" x14ac:dyDescent="0.25">
      <c r="A4502" s="1" t="s">
        <v>314</v>
      </c>
      <c r="B4502" s="1">
        <v>30.48</v>
      </c>
      <c r="C4502" s="1">
        <v>31.09</v>
      </c>
      <c r="N4502" s="1" t="s">
        <v>55</v>
      </c>
      <c r="Q4502" s="1">
        <v>0.03</v>
      </c>
      <c r="R4502" s="1">
        <v>0</v>
      </c>
      <c r="S4502" s="1">
        <v>0</v>
      </c>
    </row>
    <row r="4503" spans="1:19" s="1" customFormat="1" x14ac:dyDescent="0.25">
      <c r="A4503" s="1" t="s">
        <v>314</v>
      </c>
      <c r="B4503" s="1">
        <v>31.09</v>
      </c>
      <c r="C4503" s="1">
        <v>33.53</v>
      </c>
      <c r="N4503" s="1" t="s">
        <v>55</v>
      </c>
      <c r="Q4503" s="1">
        <v>0.02</v>
      </c>
      <c r="R4503" s="1">
        <v>0</v>
      </c>
      <c r="S4503" s="1">
        <v>0</v>
      </c>
    </row>
    <row r="4504" spans="1:19" s="1" customFormat="1" x14ac:dyDescent="0.25">
      <c r="A4504" s="1" t="s">
        <v>314</v>
      </c>
      <c r="B4504" s="1">
        <v>33.53</v>
      </c>
      <c r="C4504" s="1">
        <v>34.869999999999997</v>
      </c>
      <c r="N4504" s="1" t="s">
        <v>55</v>
      </c>
      <c r="Q4504" s="1">
        <v>0.04</v>
      </c>
      <c r="R4504" s="1">
        <v>0</v>
      </c>
      <c r="S4504" s="1">
        <v>8.5048569375000008E-2</v>
      </c>
    </row>
    <row r="4505" spans="1:19" s="1" customFormat="1" x14ac:dyDescent="0.25">
      <c r="A4505" s="1" t="s">
        <v>314</v>
      </c>
      <c r="B4505" s="1">
        <v>34.869999999999997</v>
      </c>
      <c r="C4505" s="1">
        <v>36.270000000000003</v>
      </c>
      <c r="N4505" s="1" t="s">
        <v>55</v>
      </c>
      <c r="Q4505" s="1">
        <v>0.03</v>
      </c>
      <c r="R4505" s="1">
        <v>0</v>
      </c>
      <c r="S4505" s="1">
        <v>0</v>
      </c>
    </row>
    <row r="4506" spans="1:19" s="1" customFormat="1" x14ac:dyDescent="0.25">
      <c r="A4506" s="1" t="s">
        <v>314</v>
      </c>
      <c r="B4506" s="1">
        <v>36.270000000000003</v>
      </c>
      <c r="C4506" s="1">
        <v>38.1</v>
      </c>
      <c r="N4506" s="1" t="s">
        <v>55</v>
      </c>
      <c r="Q4506" s="1">
        <v>0.1</v>
      </c>
      <c r="R4506" s="1">
        <v>0</v>
      </c>
      <c r="S4506" s="1">
        <v>2.8349523125000001E-2</v>
      </c>
    </row>
    <row r="4507" spans="1:19" s="1" customFormat="1" x14ac:dyDescent="0.25">
      <c r="A4507" s="1" t="s">
        <v>314</v>
      </c>
      <c r="B4507" s="1">
        <v>38.1</v>
      </c>
      <c r="C4507" s="1">
        <v>39.93</v>
      </c>
      <c r="N4507" s="1" t="s">
        <v>55</v>
      </c>
      <c r="Q4507" s="1">
        <v>0.04</v>
      </c>
      <c r="R4507" s="1">
        <v>0</v>
      </c>
      <c r="S4507" s="1">
        <v>0</v>
      </c>
    </row>
    <row r="4508" spans="1:19" s="1" customFormat="1" x14ac:dyDescent="0.25">
      <c r="A4508" s="1" t="s">
        <v>314</v>
      </c>
      <c r="B4508" s="1">
        <v>39.93</v>
      </c>
      <c r="C4508" s="1">
        <v>42</v>
      </c>
      <c r="N4508" s="1" t="s">
        <v>55</v>
      </c>
      <c r="Q4508" s="1">
        <v>0.04</v>
      </c>
      <c r="R4508" s="1">
        <v>0</v>
      </c>
      <c r="S4508" s="1">
        <v>2.8349523125000001E-2</v>
      </c>
    </row>
    <row r="4509" spans="1:19" s="1" customFormat="1" x14ac:dyDescent="0.25">
      <c r="A4509" s="1" t="s">
        <v>314</v>
      </c>
      <c r="B4509" s="1">
        <v>42</v>
      </c>
      <c r="C4509" s="1">
        <v>43.89</v>
      </c>
      <c r="N4509" s="1" t="s">
        <v>55</v>
      </c>
      <c r="Q4509" s="1">
        <v>0.06</v>
      </c>
      <c r="R4509" s="1">
        <v>0</v>
      </c>
      <c r="S4509" s="1">
        <v>2.8349523125000001E-2</v>
      </c>
    </row>
    <row r="4510" spans="1:19" s="1" customFormat="1" x14ac:dyDescent="0.25">
      <c r="A4510" s="1" t="s">
        <v>314</v>
      </c>
      <c r="B4510" s="1">
        <v>43.89</v>
      </c>
      <c r="C4510" s="1">
        <v>46.63</v>
      </c>
      <c r="N4510" s="1" t="s">
        <v>55</v>
      </c>
      <c r="Q4510" s="1">
        <v>0.03</v>
      </c>
      <c r="R4510" s="1">
        <v>0</v>
      </c>
      <c r="S4510" s="1">
        <v>2.8349523125000001E-2</v>
      </c>
    </row>
    <row r="4511" spans="1:19" s="1" customFormat="1" x14ac:dyDescent="0.25">
      <c r="A4511" s="1" t="s">
        <v>314</v>
      </c>
      <c r="B4511" s="1">
        <v>46.63</v>
      </c>
      <c r="C4511" s="1">
        <v>48.77</v>
      </c>
      <c r="N4511" s="1" t="s">
        <v>55</v>
      </c>
      <c r="Q4511" s="1">
        <v>0.05</v>
      </c>
      <c r="R4511" s="1">
        <v>0</v>
      </c>
      <c r="S4511" s="1">
        <v>2.8349523125000001E-2</v>
      </c>
    </row>
    <row r="4512" spans="1:19" s="1" customFormat="1" x14ac:dyDescent="0.25">
      <c r="A4512" s="1" t="s">
        <v>314</v>
      </c>
      <c r="B4512" s="1">
        <v>48.77</v>
      </c>
      <c r="C4512" s="1">
        <v>51.21</v>
      </c>
      <c r="N4512" s="1" t="s">
        <v>55</v>
      </c>
      <c r="Q4512" s="1">
        <v>0.15</v>
      </c>
      <c r="R4512" s="1">
        <v>0</v>
      </c>
      <c r="S4512" s="1">
        <v>2.8349523125000001E-2</v>
      </c>
    </row>
    <row r="4513" spans="1:19" s="1" customFormat="1" x14ac:dyDescent="0.25">
      <c r="A4513" s="1" t="s">
        <v>314</v>
      </c>
      <c r="B4513" s="1">
        <v>51.21</v>
      </c>
      <c r="C4513" s="1">
        <v>53.64</v>
      </c>
      <c r="N4513" s="1" t="s">
        <v>55</v>
      </c>
      <c r="Q4513" s="1">
        <v>0.2</v>
      </c>
      <c r="R4513" s="1">
        <v>8.2213617062500006</v>
      </c>
      <c r="S4513" s="1">
        <v>1.1623304481250001</v>
      </c>
    </row>
    <row r="4514" spans="1:19" s="1" customFormat="1" x14ac:dyDescent="0.25">
      <c r="A4514" s="1" t="s">
        <v>314</v>
      </c>
      <c r="B4514" s="1">
        <v>53.64</v>
      </c>
      <c r="C4514" s="1">
        <v>56.24</v>
      </c>
      <c r="N4514" s="1" t="s">
        <v>55</v>
      </c>
      <c r="Q4514" s="1">
        <v>0.16</v>
      </c>
      <c r="R4514" s="1">
        <v>0</v>
      </c>
      <c r="S4514" s="1">
        <v>5.6699046250000003E-2</v>
      </c>
    </row>
    <row r="4515" spans="1:19" s="1" customFormat="1" x14ac:dyDescent="0.25">
      <c r="A4515" s="1" t="s">
        <v>314</v>
      </c>
      <c r="B4515" s="1">
        <v>56.24</v>
      </c>
      <c r="C4515" s="1">
        <v>58.83</v>
      </c>
      <c r="N4515" s="1" t="s">
        <v>55</v>
      </c>
      <c r="Q4515" s="1">
        <v>0.02</v>
      </c>
      <c r="R4515" s="1">
        <v>0</v>
      </c>
      <c r="S4515" s="1">
        <v>0</v>
      </c>
    </row>
    <row r="4516" spans="1:19" s="1" customFormat="1" x14ac:dyDescent="0.25">
      <c r="A4516" s="1" t="s">
        <v>314</v>
      </c>
      <c r="B4516" s="1">
        <v>58.83</v>
      </c>
      <c r="C4516" s="1">
        <v>61.26</v>
      </c>
      <c r="N4516" s="1" t="s">
        <v>55</v>
      </c>
      <c r="Q4516" s="1">
        <v>0.03</v>
      </c>
      <c r="R4516" s="1">
        <v>2.5514570812500001</v>
      </c>
      <c r="S4516" s="1">
        <v>0</v>
      </c>
    </row>
    <row r="4517" spans="1:19" s="1" customFormat="1" x14ac:dyDescent="0.25">
      <c r="A4517" s="1" t="s">
        <v>314</v>
      </c>
      <c r="B4517" s="1">
        <v>61.26</v>
      </c>
      <c r="C4517" s="1">
        <v>63.86</v>
      </c>
      <c r="N4517" s="1" t="s">
        <v>55</v>
      </c>
      <c r="Q4517" s="1">
        <v>0.08</v>
      </c>
      <c r="R4517" s="1">
        <v>0</v>
      </c>
      <c r="S4517" s="1">
        <v>0</v>
      </c>
    </row>
    <row r="4518" spans="1:19" s="1" customFormat="1" x14ac:dyDescent="0.25">
      <c r="A4518" s="1" t="s">
        <v>314</v>
      </c>
      <c r="B4518" s="1">
        <v>63.86</v>
      </c>
      <c r="C4518" s="1">
        <v>65.84</v>
      </c>
      <c r="N4518" s="1" t="s">
        <v>55</v>
      </c>
      <c r="Q4518" s="1">
        <v>0.01</v>
      </c>
      <c r="R4518" s="1">
        <v>0</v>
      </c>
      <c r="S4518" s="1">
        <v>0</v>
      </c>
    </row>
    <row r="4519" spans="1:19" s="1" customFormat="1" x14ac:dyDescent="0.25">
      <c r="A4519" s="1" t="s">
        <v>314</v>
      </c>
      <c r="B4519" s="1">
        <v>65.84</v>
      </c>
      <c r="C4519" s="1">
        <v>68.28</v>
      </c>
      <c r="N4519" s="1" t="s">
        <v>55</v>
      </c>
      <c r="Q4519" s="1">
        <v>0.01</v>
      </c>
      <c r="R4519" s="1">
        <v>0</v>
      </c>
      <c r="S4519" s="1">
        <v>0</v>
      </c>
    </row>
    <row r="4520" spans="1:19" s="1" customFormat="1" x14ac:dyDescent="0.25">
      <c r="A4520" s="1" t="s">
        <v>314</v>
      </c>
      <c r="B4520" s="1">
        <v>68.28</v>
      </c>
      <c r="C4520" s="1">
        <v>70.709999999999994</v>
      </c>
      <c r="N4520" s="1" t="s">
        <v>55</v>
      </c>
      <c r="Q4520" s="1">
        <v>0.02</v>
      </c>
      <c r="R4520" s="1">
        <v>0</v>
      </c>
      <c r="S4520" s="1">
        <v>0</v>
      </c>
    </row>
    <row r="4521" spans="1:19" s="1" customFormat="1" x14ac:dyDescent="0.25">
      <c r="A4521" s="1" t="s">
        <v>314</v>
      </c>
      <c r="B4521" s="1">
        <v>70.709999999999994</v>
      </c>
      <c r="C4521" s="1">
        <v>73.150000000000006</v>
      </c>
      <c r="N4521" s="1" t="s">
        <v>55</v>
      </c>
      <c r="Q4521" s="1">
        <v>0.01</v>
      </c>
      <c r="R4521" s="1">
        <v>0</v>
      </c>
      <c r="S4521" s="1">
        <v>0</v>
      </c>
    </row>
    <row r="4522" spans="1:19" s="1" customFormat="1" x14ac:dyDescent="0.25">
      <c r="A4522" s="1" t="s">
        <v>314</v>
      </c>
      <c r="B4522" s="1">
        <v>73.150000000000006</v>
      </c>
      <c r="C4522" s="1">
        <v>75.59</v>
      </c>
      <c r="N4522" s="1" t="s">
        <v>55</v>
      </c>
      <c r="Q4522" s="1">
        <v>0.03</v>
      </c>
      <c r="R4522" s="1">
        <v>0</v>
      </c>
      <c r="S4522" s="1">
        <v>0</v>
      </c>
    </row>
    <row r="4523" spans="1:19" s="1" customFormat="1" x14ac:dyDescent="0.25">
      <c r="A4523" s="1" t="s">
        <v>314</v>
      </c>
      <c r="B4523" s="1">
        <v>75.59</v>
      </c>
      <c r="C4523" s="1">
        <v>78.03</v>
      </c>
      <c r="N4523" s="1" t="s">
        <v>55</v>
      </c>
      <c r="Q4523" s="1">
        <v>0.06</v>
      </c>
      <c r="R4523" s="1">
        <v>0</v>
      </c>
      <c r="S4523" s="1">
        <v>2.8349523125000001E-2</v>
      </c>
    </row>
    <row r="4524" spans="1:19" s="1" customFormat="1" x14ac:dyDescent="0.25">
      <c r="A4524" s="1" t="s">
        <v>314</v>
      </c>
      <c r="B4524" s="1">
        <v>78.03</v>
      </c>
      <c r="C4524" s="1">
        <v>80.47</v>
      </c>
      <c r="N4524" s="1" t="s">
        <v>55</v>
      </c>
      <c r="Q4524" s="1">
        <v>0.01</v>
      </c>
      <c r="R4524" s="1">
        <v>0</v>
      </c>
      <c r="S4524" s="1">
        <v>0</v>
      </c>
    </row>
    <row r="4525" spans="1:19" s="1" customFormat="1" x14ac:dyDescent="0.25">
      <c r="A4525" s="1" t="s">
        <v>314</v>
      </c>
      <c r="B4525" s="1">
        <v>80.47</v>
      </c>
      <c r="C4525" s="1">
        <v>82.91</v>
      </c>
      <c r="N4525" s="1" t="s">
        <v>55</v>
      </c>
      <c r="Q4525" s="1">
        <v>0.02</v>
      </c>
      <c r="R4525" s="1">
        <v>0</v>
      </c>
      <c r="S4525" s="1">
        <v>0</v>
      </c>
    </row>
    <row r="4526" spans="1:19" s="1" customFormat="1" x14ac:dyDescent="0.25">
      <c r="A4526" s="1" t="s">
        <v>314</v>
      </c>
      <c r="B4526" s="1">
        <v>82.91</v>
      </c>
      <c r="C4526" s="1">
        <v>85.34</v>
      </c>
      <c r="N4526" s="1" t="s">
        <v>55</v>
      </c>
      <c r="Q4526" s="1">
        <v>0.02</v>
      </c>
      <c r="R4526" s="1">
        <v>0</v>
      </c>
      <c r="S4526" s="1">
        <v>0</v>
      </c>
    </row>
    <row r="4527" spans="1:19" s="1" customFormat="1" x14ac:dyDescent="0.25">
      <c r="A4527" s="1" t="s">
        <v>314</v>
      </c>
      <c r="B4527" s="1">
        <v>85.34</v>
      </c>
      <c r="C4527" s="1">
        <v>87.78</v>
      </c>
      <c r="N4527" s="1" t="s">
        <v>55</v>
      </c>
      <c r="Q4527" s="1">
        <v>0.01</v>
      </c>
      <c r="R4527" s="1">
        <v>0</v>
      </c>
      <c r="S4527" s="1">
        <v>0</v>
      </c>
    </row>
    <row r="4528" spans="1:19" s="1" customFormat="1" x14ac:dyDescent="0.25">
      <c r="A4528" s="1" t="s">
        <v>314</v>
      </c>
      <c r="B4528" s="1">
        <v>87.78</v>
      </c>
      <c r="C4528" s="1">
        <v>90.22</v>
      </c>
      <c r="N4528" s="1" t="s">
        <v>55</v>
      </c>
      <c r="Q4528" s="1">
        <v>0.01</v>
      </c>
      <c r="R4528" s="1">
        <v>0</v>
      </c>
      <c r="S4528" s="1">
        <v>0</v>
      </c>
    </row>
    <row r="4529" spans="1:19" s="1" customFormat="1" x14ac:dyDescent="0.25">
      <c r="A4529" s="1" t="s">
        <v>314</v>
      </c>
      <c r="B4529" s="1">
        <v>90.22</v>
      </c>
      <c r="C4529" s="1">
        <v>91.23</v>
      </c>
      <c r="N4529" s="1" t="s">
        <v>55</v>
      </c>
      <c r="Q4529" s="1">
        <v>0.01</v>
      </c>
      <c r="R4529" s="1">
        <v>0</v>
      </c>
      <c r="S4529" s="1">
        <v>0</v>
      </c>
    </row>
    <row r="4530" spans="1:19" s="1" customFormat="1" x14ac:dyDescent="0.25">
      <c r="A4530" s="1" t="s">
        <v>314</v>
      </c>
      <c r="B4530" s="1">
        <v>91.23</v>
      </c>
      <c r="C4530" s="1">
        <v>91.44</v>
      </c>
      <c r="N4530" s="1" t="s">
        <v>55</v>
      </c>
      <c r="Q4530" s="1">
        <v>0.03</v>
      </c>
      <c r="R4530" s="1">
        <v>0</v>
      </c>
      <c r="S4530" s="1">
        <v>0</v>
      </c>
    </row>
    <row r="4531" spans="1:19" s="1" customFormat="1" x14ac:dyDescent="0.25">
      <c r="A4531" s="1" t="s">
        <v>314</v>
      </c>
      <c r="B4531" s="1">
        <v>91.44</v>
      </c>
      <c r="C4531" s="1">
        <v>93.27</v>
      </c>
      <c r="N4531" s="1" t="s">
        <v>55</v>
      </c>
      <c r="Q4531" s="1">
        <v>0.03</v>
      </c>
      <c r="R4531" s="1">
        <v>0</v>
      </c>
      <c r="S4531" s="1">
        <v>0</v>
      </c>
    </row>
    <row r="4532" spans="1:19" s="1" customFormat="1" x14ac:dyDescent="0.25">
      <c r="A4532" s="1" t="s">
        <v>314</v>
      </c>
      <c r="B4532" s="1">
        <v>93.27</v>
      </c>
      <c r="C4532" s="1">
        <v>96.32</v>
      </c>
      <c r="N4532" s="1" t="s">
        <v>55</v>
      </c>
      <c r="Q4532" s="1">
        <v>0.03</v>
      </c>
      <c r="R4532" s="1">
        <v>0</v>
      </c>
      <c r="S4532" s="1">
        <v>0</v>
      </c>
    </row>
    <row r="4533" spans="1:19" s="1" customFormat="1" x14ac:dyDescent="0.25">
      <c r="A4533" s="1" t="s">
        <v>314</v>
      </c>
      <c r="B4533" s="1">
        <v>96.32</v>
      </c>
      <c r="C4533" s="1">
        <v>98.76</v>
      </c>
      <c r="N4533" s="1" t="s">
        <v>55</v>
      </c>
      <c r="Q4533" s="1">
        <v>0.02</v>
      </c>
      <c r="R4533" s="1">
        <v>0</v>
      </c>
      <c r="S4533" s="1">
        <v>0</v>
      </c>
    </row>
    <row r="4534" spans="1:19" s="1" customFormat="1" x14ac:dyDescent="0.25">
      <c r="A4534" s="1" t="s">
        <v>314</v>
      </c>
      <c r="B4534" s="1">
        <v>98.76</v>
      </c>
      <c r="C4534" s="1">
        <v>101.19</v>
      </c>
      <c r="N4534" s="1" t="s">
        <v>55</v>
      </c>
      <c r="Q4534" s="1">
        <v>0.03</v>
      </c>
      <c r="R4534" s="1">
        <v>0</v>
      </c>
      <c r="S4534" s="1">
        <v>0</v>
      </c>
    </row>
    <row r="4535" spans="1:19" s="1" customFormat="1" x14ac:dyDescent="0.25">
      <c r="A4535" s="1" t="s">
        <v>314</v>
      </c>
      <c r="B4535" s="1">
        <v>101.19</v>
      </c>
      <c r="C4535" s="1">
        <v>103.85</v>
      </c>
      <c r="N4535" s="1" t="s">
        <v>55</v>
      </c>
      <c r="Q4535" s="1">
        <v>0.02</v>
      </c>
      <c r="R4535" s="1">
        <v>0</v>
      </c>
      <c r="S4535" s="1">
        <v>0</v>
      </c>
    </row>
    <row r="4536" spans="1:19" s="1" customFormat="1" x14ac:dyDescent="0.25">
      <c r="A4536" s="1" t="s">
        <v>314</v>
      </c>
      <c r="B4536" s="1">
        <v>103.85</v>
      </c>
      <c r="C4536" s="1">
        <v>104.91</v>
      </c>
      <c r="N4536" s="1" t="s">
        <v>55</v>
      </c>
      <c r="Q4536" s="1">
        <v>0</v>
      </c>
      <c r="R4536" s="1">
        <v>0</v>
      </c>
      <c r="S4536" s="1">
        <v>0</v>
      </c>
    </row>
    <row r="4537" spans="1:19" s="1" customFormat="1" x14ac:dyDescent="0.25">
      <c r="A4537" s="1" t="s">
        <v>314</v>
      </c>
      <c r="B4537" s="1">
        <v>104.91</v>
      </c>
      <c r="C4537" s="1">
        <v>107.9</v>
      </c>
      <c r="N4537" s="1" t="s">
        <v>55</v>
      </c>
      <c r="Q4537" s="1">
        <v>0</v>
      </c>
      <c r="R4537" s="1">
        <v>0</v>
      </c>
      <c r="S4537" s="1">
        <v>0</v>
      </c>
    </row>
    <row r="4538" spans="1:19" s="1" customFormat="1" x14ac:dyDescent="0.25">
      <c r="A4538" s="1" t="s">
        <v>314</v>
      </c>
      <c r="B4538" s="1">
        <v>107.9</v>
      </c>
      <c r="C4538" s="1">
        <v>108.54</v>
      </c>
      <c r="N4538" s="1" t="s">
        <v>55</v>
      </c>
      <c r="Q4538" s="1">
        <v>0</v>
      </c>
      <c r="R4538" s="1">
        <v>0</v>
      </c>
      <c r="S4538" s="1">
        <v>0</v>
      </c>
    </row>
    <row r="4539" spans="1:19" s="1" customFormat="1" x14ac:dyDescent="0.25">
      <c r="A4539" s="1" t="s">
        <v>314</v>
      </c>
      <c r="B4539" s="1">
        <v>108.54</v>
      </c>
      <c r="C4539" s="1">
        <v>110.64</v>
      </c>
      <c r="N4539" s="1" t="s">
        <v>55</v>
      </c>
      <c r="Q4539" s="1">
        <v>0.02</v>
      </c>
      <c r="R4539" s="1">
        <v>0</v>
      </c>
      <c r="S4539" s="1">
        <v>0</v>
      </c>
    </row>
    <row r="4540" spans="1:19" s="1" customFormat="1" x14ac:dyDescent="0.25">
      <c r="A4540" s="1" t="s">
        <v>314</v>
      </c>
      <c r="B4540" s="1">
        <v>110.64</v>
      </c>
      <c r="C4540" s="1">
        <v>112.23</v>
      </c>
      <c r="N4540" s="1" t="s">
        <v>55</v>
      </c>
      <c r="Q4540" s="1">
        <v>-1</v>
      </c>
      <c r="R4540" s="1">
        <v>-28.349523125000001</v>
      </c>
      <c r="S4540" s="1">
        <v>-28.349523125000001</v>
      </c>
    </row>
    <row r="4541" spans="1:19" s="1" customFormat="1" x14ac:dyDescent="0.25">
      <c r="A4541" s="1" t="s">
        <v>314</v>
      </c>
      <c r="B4541" s="1">
        <v>112.23</v>
      </c>
      <c r="C4541" s="1">
        <v>113.69</v>
      </c>
      <c r="N4541" s="1" t="s">
        <v>55</v>
      </c>
      <c r="Q4541" s="1">
        <v>0.06</v>
      </c>
      <c r="R4541" s="1">
        <v>1.7009713875000001</v>
      </c>
      <c r="S4541" s="1">
        <v>5.6699046250000003E-2</v>
      </c>
    </row>
    <row r="4542" spans="1:19" s="1" customFormat="1" x14ac:dyDescent="0.25">
      <c r="A4542" s="1" t="s">
        <v>314</v>
      </c>
      <c r="B4542" s="1">
        <v>113.69</v>
      </c>
      <c r="C4542" s="1">
        <v>114.91</v>
      </c>
      <c r="N4542" s="1" t="s">
        <v>55</v>
      </c>
      <c r="Q4542" s="1">
        <v>0.09</v>
      </c>
      <c r="R4542" s="1">
        <v>0.85048569375000005</v>
      </c>
      <c r="S4542" s="1">
        <v>0</v>
      </c>
    </row>
    <row r="4543" spans="1:19" s="1" customFormat="1" x14ac:dyDescent="0.25">
      <c r="A4543" s="1" t="s">
        <v>314</v>
      </c>
      <c r="B4543" s="1">
        <v>114.91</v>
      </c>
      <c r="C4543" s="1">
        <v>116.34</v>
      </c>
      <c r="N4543" s="1" t="s">
        <v>55</v>
      </c>
      <c r="Q4543" s="1">
        <v>0.03</v>
      </c>
      <c r="R4543" s="1">
        <v>0</v>
      </c>
      <c r="S4543" s="1">
        <v>0.11339809250000001</v>
      </c>
    </row>
    <row r="4544" spans="1:19" s="1" customFormat="1" x14ac:dyDescent="0.25">
      <c r="A4544" s="1" t="s">
        <v>314</v>
      </c>
      <c r="B4544" s="1">
        <v>116.34</v>
      </c>
      <c r="C4544" s="1">
        <v>116.98</v>
      </c>
      <c r="N4544" s="1" t="s">
        <v>150</v>
      </c>
      <c r="Q4544" s="1">
        <v>0.01</v>
      </c>
      <c r="R4544" s="1">
        <v>5.6699046250000009</v>
      </c>
      <c r="S4544" s="1">
        <v>6.7188369806250003</v>
      </c>
    </row>
    <row r="4545" spans="1:19" s="1" customFormat="1" x14ac:dyDescent="0.25">
      <c r="A4545" s="1" t="s">
        <v>314</v>
      </c>
      <c r="B4545" s="1">
        <v>116.98</v>
      </c>
      <c r="C4545" s="1">
        <v>118.26</v>
      </c>
      <c r="N4545" s="1" t="s">
        <v>150</v>
      </c>
      <c r="Q4545" s="1">
        <v>0.1</v>
      </c>
      <c r="R4545" s="1">
        <v>1.7009713875000001</v>
      </c>
      <c r="S4545" s="1">
        <v>8.5048569375000008E-2</v>
      </c>
    </row>
    <row r="4546" spans="1:19" s="1" customFormat="1" x14ac:dyDescent="0.25">
      <c r="A4546" s="1" t="s">
        <v>314</v>
      </c>
      <c r="B4546" s="1">
        <v>118.26</v>
      </c>
      <c r="C4546" s="1">
        <v>119.63</v>
      </c>
      <c r="N4546" s="1" t="s">
        <v>150</v>
      </c>
      <c r="Q4546" s="1">
        <v>0.1</v>
      </c>
      <c r="R4546" s="1">
        <v>1.7009713875000001</v>
      </c>
      <c r="S4546" s="1">
        <v>8.5048569375000008E-2</v>
      </c>
    </row>
    <row r="4547" spans="1:19" s="1" customFormat="1" x14ac:dyDescent="0.25">
      <c r="A4547" s="1" t="s">
        <v>314</v>
      </c>
      <c r="B4547" s="1">
        <v>119.63</v>
      </c>
      <c r="C4547" s="1">
        <v>121.01</v>
      </c>
      <c r="N4547" s="1" t="s">
        <v>55</v>
      </c>
      <c r="Q4547" s="1">
        <v>0.05</v>
      </c>
      <c r="R4547" s="1">
        <v>0</v>
      </c>
      <c r="S4547" s="1">
        <v>2.8349523125000001E-2</v>
      </c>
    </row>
    <row r="4548" spans="1:19" s="1" customFormat="1" x14ac:dyDescent="0.25">
      <c r="A4548" s="1" t="s">
        <v>314</v>
      </c>
      <c r="B4548" s="1">
        <v>121.01</v>
      </c>
      <c r="C4548" s="1">
        <v>122.83</v>
      </c>
      <c r="N4548" s="1" t="s">
        <v>55</v>
      </c>
      <c r="Q4548" s="1">
        <v>0.02</v>
      </c>
      <c r="R4548" s="1">
        <v>0</v>
      </c>
      <c r="S4548" s="1">
        <v>0</v>
      </c>
    </row>
    <row r="4549" spans="1:19" s="1" customFormat="1" x14ac:dyDescent="0.25">
      <c r="A4549" s="1" t="s">
        <v>314</v>
      </c>
      <c r="B4549" s="1">
        <v>122.83</v>
      </c>
      <c r="C4549" s="1">
        <v>125.27</v>
      </c>
      <c r="N4549" s="1" t="s">
        <v>55</v>
      </c>
      <c r="Q4549" s="1">
        <v>0.06</v>
      </c>
      <c r="R4549" s="1">
        <v>1.7009713875000001</v>
      </c>
      <c r="S4549" s="1">
        <v>2.8349523125000001E-2</v>
      </c>
    </row>
    <row r="4550" spans="1:19" s="1" customFormat="1" x14ac:dyDescent="0.25">
      <c r="A4550" s="1" t="s">
        <v>314</v>
      </c>
      <c r="B4550" s="1">
        <v>125.27</v>
      </c>
      <c r="C4550" s="1">
        <v>126.61</v>
      </c>
      <c r="N4550" s="1" t="s">
        <v>55</v>
      </c>
      <c r="Q4550" s="1">
        <v>0.02</v>
      </c>
      <c r="R4550" s="1">
        <v>0</v>
      </c>
      <c r="S4550" s="1">
        <v>0</v>
      </c>
    </row>
    <row r="4551" spans="1:19" s="1" customFormat="1" x14ac:dyDescent="0.25">
      <c r="A4551" s="1" t="s">
        <v>314</v>
      </c>
      <c r="B4551" s="1">
        <v>126.61</v>
      </c>
      <c r="C4551" s="1">
        <v>127.86</v>
      </c>
      <c r="N4551" s="1" t="s">
        <v>55</v>
      </c>
      <c r="Q4551" s="1">
        <v>0.02</v>
      </c>
      <c r="R4551" s="1">
        <v>0</v>
      </c>
      <c r="S4551" s="1">
        <v>0</v>
      </c>
    </row>
    <row r="4552" spans="1:19" s="1" customFormat="1" x14ac:dyDescent="0.25">
      <c r="A4552" s="1" t="s">
        <v>314</v>
      </c>
      <c r="B4552" s="1">
        <v>127.86</v>
      </c>
      <c r="C4552" s="1">
        <v>128.66</v>
      </c>
      <c r="N4552" s="1" t="s">
        <v>55</v>
      </c>
      <c r="Q4552" s="1">
        <v>0.03</v>
      </c>
      <c r="R4552" s="1">
        <v>0</v>
      </c>
      <c r="S4552" s="1">
        <v>0</v>
      </c>
    </row>
    <row r="4553" spans="1:19" s="1" customFormat="1" x14ac:dyDescent="0.25">
      <c r="A4553" s="1" t="s">
        <v>314</v>
      </c>
      <c r="B4553" s="1">
        <v>128.66</v>
      </c>
      <c r="C4553" s="1">
        <v>130.76</v>
      </c>
      <c r="N4553" s="1" t="s">
        <v>55</v>
      </c>
      <c r="Q4553" s="1">
        <v>0.02</v>
      </c>
      <c r="R4553" s="1">
        <v>0</v>
      </c>
      <c r="S4553" s="1">
        <v>0</v>
      </c>
    </row>
    <row r="4554" spans="1:19" s="1" customFormat="1" x14ac:dyDescent="0.25">
      <c r="A4554" s="1" t="s">
        <v>314</v>
      </c>
      <c r="B4554" s="1">
        <v>130.76</v>
      </c>
      <c r="C4554" s="1">
        <v>133.5</v>
      </c>
      <c r="N4554" s="1" t="s">
        <v>55</v>
      </c>
      <c r="Q4554" s="1">
        <v>0</v>
      </c>
      <c r="R4554" s="1">
        <v>0</v>
      </c>
      <c r="S4554" s="1">
        <v>0</v>
      </c>
    </row>
    <row r="4555" spans="1:19" s="1" customFormat="1" x14ac:dyDescent="0.25">
      <c r="A4555" s="1" t="s">
        <v>314</v>
      </c>
      <c r="B4555" s="1">
        <v>133.5</v>
      </c>
      <c r="C4555" s="1">
        <v>136.34</v>
      </c>
      <c r="N4555" s="1" t="s">
        <v>55</v>
      </c>
      <c r="Q4555" s="1">
        <v>0.01</v>
      </c>
      <c r="R4555" s="1">
        <v>0</v>
      </c>
      <c r="S4555" s="1">
        <v>0</v>
      </c>
    </row>
    <row r="4556" spans="1:19" s="1" customFormat="1" x14ac:dyDescent="0.25">
      <c r="A4556" s="1" t="s">
        <v>314</v>
      </c>
      <c r="B4556" s="1">
        <v>136.34</v>
      </c>
      <c r="C4556" s="1">
        <v>138.68</v>
      </c>
      <c r="N4556" s="1" t="s">
        <v>55</v>
      </c>
      <c r="Q4556" s="1">
        <v>0.03</v>
      </c>
      <c r="R4556" s="1">
        <v>0</v>
      </c>
      <c r="S4556" s="1">
        <v>0</v>
      </c>
    </row>
    <row r="4557" spans="1:19" s="1" customFormat="1" x14ac:dyDescent="0.25">
      <c r="A4557" s="1" t="s">
        <v>314</v>
      </c>
      <c r="B4557" s="1">
        <v>138.68</v>
      </c>
      <c r="C4557" s="1">
        <v>139.9</v>
      </c>
      <c r="N4557" s="1" t="s">
        <v>55</v>
      </c>
      <c r="Q4557" s="1">
        <v>0.15</v>
      </c>
      <c r="R4557" s="1">
        <v>0</v>
      </c>
      <c r="S4557" s="1">
        <v>0</v>
      </c>
    </row>
    <row r="4558" spans="1:19" s="1" customFormat="1" x14ac:dyDescent="0.25">
      <c r="A4558" s="1" t="s">
        <v>314</v>
      </c>
      <c r="B4558" s="1">
        <v>139.9</v>
      </c>
      <c r="C4558" s="1">
        <v>142.34</v>
      </c>
      <c r="N4558" s="1" t="s">
        <v>55</v>
      </c>
      <c r="Q4558" s="1">
        <v>0.01</v>
      </c>
      <c r="R4558" s="1">
        <v>0</v>
      </c>
      <c r="S4558" s="1">
        <v>0</v>
      </c>
    </row>
    <row r="4559" spans="1:19" s="1" customFormat="1" x14ac:dyDescent="0.25">
      <c r="A4559" s="1" t="s">
        <v>314</v>
      </c>
      <c r="B4559" s="1">
        <v>142.34</v>
      </c>
      <c r="C4559" s="1">
        <v>143.80000000000001</v>
      </c>
      <c r="N4559" s="1" t="s">
        <v>55</v>
      </c>
      <c r="Q4559" s="1">
        <v>0.06</v>
      </c>
      <c r="R4559" s="1">
        <v>0.85048569375000005</v>
      </c>
      <c r="S4559" s="1">
        <v>2.8349523125000001E-2</v>
      </c>
    </row>
    <row r="4560" spans="1:19" s="1" customFormat="1" x14ac:dyDescent="0.25">
      <c r="A4560" s="1" t="s">
        <v>314</v>
      </c>
      <c r="B4560" s="1">
        <v>143.80000000000001</v>
      </c>
      <c r="C4560" s="1">
        <v>145.27000000000001</v>
      </c>
      <c r="N4560" s="1" t="s">
        <v>55</v>
      </c>
      <c r="Q4560" s="1">
        <v>0.25</v>
      </c>
      <c r="R4560" s="1">
        <v>5.6699046250000009</v>
      </c>
      <c r="S4560" s="1">
        <v>2.8349523125000001E-2</v>
      </c>
    </row>
    <row r="4561" spans="1:19" s="1" customFormat="1" x14ac:dyDescent="0.25">
      <c r="A4561" s="1" t="s">
        <v>314</v>
      </c>
      <c r="B4561" s="1">
        <v>145.27000000000001</v>
      </c>
      <c r="C4561" s="1">
        <v>146.61000000000001</v>
      </c>
      <c r="N4561" s="1" t="s">
        <v>55</v>
      </c>
      <c r="Q4561" s="1">
        <v>0.15</v>
      </c>
      <c r="R4561" s="1">
        <v>4.2524284687499998</v>
      </c>
      <c r="S4561" s="1">
        <v>5.6699046250000003E-2</v>
      </c>
    </row>
    <row r="4562" spans="1:19" s="1" customFormat="1" x14ac:dyDescent="0.25">
      <c r="A4562" s="1" t="s">
        <v>314</v>
      </c>
      <c r="B4562" s="1">
        <v>146.61000000000001</v>
      </c>
      <c r="C4562" s="1">
        <v>148.13</v>
      </c>
      <c r="N4562" s="1" t="s">
        <v>153</v>
      </c>
      <c r="Q4562" s="1">
        <v>1.37</v>
      </c>
      <c r="R4562" s="1">
        <v>46.209722693749995</v>
      </c>
      <c r="S4562" s="1">
        <v>0.19844666187500001</v>
      </c>
    </row>
    <row r="4563" spans="1:19" s="1" customFormat="1" x14ac:dyDescent="0.25">
      <c r="A4563" s="1" t="s">
        <v>314</v>
      </c>
      <c r="B4563" s="1">
        <v>148.13</v>
      </c>
      <c r="C4563" s="1">
        <v>149.66</v>
      </c>
      <c r="N4563" s="1" t="s">
        <v>153</v>
      </c>
      <c r="Q4563" s="1">
        <v>1.65</v>
      </c>
      <c r="R4563" s="1">
        <v>44.792246537500006</v>
      </c>
      <c r="S4563" s="1">
        <v>0.28349523125000003</v>
      </c>
    </row>
    <row r="4564" spans="1:19" s="1" customFormat="1" x14ac:dyDescent="0.25">
      <c r="A4564" s="1" t="s">
        <v>314</v>
      </c>
      <c r="B4564" s="1">
        <v>149.66</v>
      </c>
      <c r="C4564" s="1">
        <v>151.18</v>
      </c>
      <c r="N4564" s="1" t="s">
        <v>153</v>
      </c>
      <c r="Q4564" s="1">
        <v>0.48</v>
      </c>
      <c r="R4564" s="1">
        <v>13.32427586875</v>
      </c>
      <c r="S4564" s="1">
        <v>8.5048569375000008E-2</v>
      </c>
    </row>
    <row r="4565" spans="1:19" s="1" customFormat="1" x14ac:dyDescent="0.25">
      <c r="A4565" s="1" t="s">
        <v>314</v>
      </c>
      <c r="B4565" s="1">
        <v>151.18</v>
      </c>
      <c r="C4565" s="1">
        <v>152.4</v>
      </c>
      <c r="N4565" s="1" t="s">
        <v>153</v>
      </c>
      <c r="Q4565" s="1">
        <v>0.17</v>
      </c>
      <c r="R4565" s="1">
        <v>4.2524284687499998</v>
      </c>
      <c r="S4565" s="1">
        <v>2.8349523125000001E-2</v>
      </c>
    </row>
    <row r="4566" spans="1:19" s="1" customFormat="1" x14ac:dyDescent="0.25">
      <c r="A4566" s="1" t="s">
        <v>314</v>
      </c>
      <c r="B4566" s="1">
        <v>152.4</v>
      </c>
      <c r="C4566" s="1">
        <v>152.69999999999999</v>
      </c>
      <c r="N4566" s="1" t="s">
        <v>153</v>
      </c>
      <c r="Q4566" s="1">
        <v>0.17</v>
      </c>
      <c r="R4566" s="1">
        <v>4.2524284687499998</v>
      </c>
      <c r="S4566" s="1">
        <v>2.8349523125000001E-2</v>
      </c>
    </row>
    <row r="4567" spans="1:19" s="1" customFormat="1" x14ac:dyDescent="0.25">
      <c r="A4567" s="1" t="s">
        <v>314</v>
      </c>
      <c r="B4567" s="1">
        <v>152.69999999999999</v>
      </c>
      <c r="C4567" s="1">
        <v>154.22999999999999</v>
      </c>
      <c r="N4567" s="1" t="s">
        <v>153</v>
      </c>
      <c r="Q4567" s="1">
        <v>0.12</v>
      </c>
      <c r="R4567" s="1">
        <v>1.7009713875000001</v>
      </c>
      <c r="S4567" s="1">
        <v>8.5048569375000008E-2</v>
      </c>
    </row>
    <row r="4568" spans="1:19" s="1" customFormat="1" x14ac:dyDescent="0.25">
      <c r="A4568" s="1" t="s">
        <v>314</v>
      </c>
      <c r="B4568" s="1">
        <v>154.22999999999999</v>
      </c>
      <c r="C4568" s="1">
        <v>155.75</v>
      </c>
      <c r="N4568" s="1" t="s">
        <v>153</v>
      </c>
      <c r="Q4568" s="1">
        <v>0.17</v>
      </c>
      <c r="R4568" s="1">
        <v>3.4019427750000002</v>
      </c>
      <c r="S4568" s="1">
        <v>5.6699046250000003E-2</v>
      </c>
    </row>
    <row r="4569" spans="1:19" s="1" customFormat="1" x14ac:dyDescent="0.25">
      <c r="A4569" s="1" t="s">
        <v>314</v>
      </c>
      <c r="B4569" s="1">
        <v>155.75</v>
      </c>
      <c r="C4569" s="1">
        <v>157.58000000000001</v>
      </c>
      <c r="N4569" s="1" t="s">
        <v>153</v>
      </c>
      <c r="Q4569" s="1">
        <v>0.7</v>
      </c>
      <c r="R4569" s="1">
        <v>16.442723412500001</v>
      </c>
      <c r="S4569" s="1">
        <v>8.5048569375000008E-2</v>
      </c>
    </row>
    <row r="4570" spans="1:19" s="1" customFormat="1" x14ac:dyDescent="0.25">
      <c r="A4570" s="1" t="s">
        <v>314</v>
      </c>
      <c r="B4570" s="1">
        <v>157.58000000000001</v>
      </c>
      <c r="C4570" s="1">
        <v>159.11000000000001</v>
      </c>
      <c r="N4570" s="1" t="s">
        <v>153</v>
      </c>
      <c r="Q4570" s="1">
        <v>0.03</v>
      </c>
      <c r="R4570" s="1">
        <v>2.5514570812500001</v>
      </c>
      <c r="S4570" s="1">
        <v>2.4380589887499999</v>
      </c>
    </row>
    <row r="4571" spans="1:19" s="1" customFormat="1" x14ac:dyDescent="0.25">
      <c r="A4571" s="1" t="s">
        <v>314</v>
      </c>
      <c r="B4571" s="1">
        <v>159.11000000000001</v>
      </c>
      <c r="C4571" s="1">
        <v>160.63</v>
      </c>
      <c r="N4571" s="1" t="s">
        <v>153</v>
      </c>
      <c r="Q4571" s="1">
        <v>0.18</v>
      </c>
      <c r="R4571" s="1">
        <v>12.473790175000001</v>
      </c>
      <c r="S4571" s="1">
        <v>0.19844666187500001</v>
      </c>
    </row>
    <row r="4572" spans="1:19" s="1" customFormat="1" x14ac:dyDescent="0.25">
      <c r="A4572" s="1" t="s">
        <v>314</v>
      </c>
      <c r="B4572" s="1">
        <v>160.63</v>
      </c>
      <c r="C4572" s="1">
        <v>162.15</v>
      </c>
      <c r="N4572" s="1" t="s">
        <v>153</v>
      </c>
      <c r="Q4572" s="1">
        <v>0.11</v>
      </c>
      <c r="R4572" s="1">
        <v>7.3708760125000001</v>
      </c>
      <c r="S4572" s="1">
        <v>0.48194189312500008</v>
      </c>
    </row>
    <row r="4573" spans="1:19" s="1" customFormat="1" x14ac:dyDescent="0.25">
      <c r="A4573" s="1" t="s">
        <v>314</v>
      </c>
      <c r="B4573" s="1">
        <v>162.15</v>
      </c>
      <c r="C4573" s="1">
        <v>163.65</v>
      </c>
      <c r="N4573" s="1" t="s">
        <v>153</v>
      </c>
      <c r="Q4573" s="1">
        <v>0.37</v>
      </c>
      <c r="R4573" s="1">
        <v>13.32427586875</v>
      </c>
      <c r="S4573" s="1">
        <v>0.17009713875000002</v>
      </c>
    </row>
    <row r="4574" spans="1:19" s="1" customFormat="1" x14ac:dyDescent="0.25">
      <c r="A4574" s="1" t="s">
        <v>314</v>
      </c>
      <c r="B4574" s="1">
        <v>163.65</v>
      </c>
      <c r="C4574" s="1">
        <v>165.14</v>
      </c>
      <c r="N4574" s="1" t="s">
        <v>153</v>
      </c>
      <c r="Q4574" s="1">
        <v>0.09</v>
      </c>
      <c r="R4574" s="1">
        <v>4.2524284687499998</v>
      </c>
      <c r="S4574" s="1">
        <v>2.8349523125000001E-2</v>
      </c>
    </row>
    <row r="4575" spans="1:19" s="1" customFormat="1" x14ac:dyDescent="0.25">
      <c r="A4575" s="1" t="s">
        <v>314</v>
      </c>
      <c r="B4575" s="1">
        <v>165.14</v>
      </c>
      <c r="C4575" s="1">
        <v>166.02</v>
      </c>
      <c r="N4575" s="1" t="s">
        <v>153</v>
      </c>
      <c r="Q4575" s="1">
        <v>0.16</v>
      </c>
      <c r="R4575" s="1">
        <v>8.2213617062500006</v>
      </c>
      <c r="S4575" s="1">
        <v>8.5048569375000008E-2</v>
      </c>
    </row>
    <row r="4576" spans="1:19" s="1" customFormat="1" x14ac:dyDescent="0.25">
      <c r="A4576" s="1" t="s">
        <v>314</v>
      </c>
      <c r="B4576" s="1">
        <v>166.02</v>
      </c>
      <c r="C4576" s="1">
        <v>167.64</v>
      </c>
      <c r="N4576" s="1" t="s">
        <v>153</v>
      </c>
      <c r="Q4576" s="1">
        <v>0.2</v>
      </c>
      <c r="R4576" s="1">
        <v>5.6699046250000009</v>
      </c>
      <c r="S4576" s="1">
        <v>8.5048569375000008E-2</v>
      </c>
    </row>
    <row r="4577" spans="1:19" s="1" customFormat="1" x14ac:dyDescent="0.25">
      <c r="A4577" s="1" t="s">
        <v>314</v>
      </c>
      <c r="B4577" s="1">
        <v>167.64</v>
      </c>
      <c r="C4577" s="1">
        <v>169.16</v>
      </c>
      <c r="N4577" s="1" t="s">
        <v>153</v>
      </c>
      <c r="Q4577" s="1">
        <v>0.54</v>
      </c>
      <c r="R4577" s="1">
        <v>20.695151881250002</v>
      </c>
      <c r="S4577" s="1">
        <v>5.6699046250000003E-2</v>
      </c>
    </row>
    <row r="4578" spans="1:19" s="1" customFormat="1" x14ac:dyDescent="0.25">
      <c r="A4578" s="1" t="s">
        <v>314</v>
      </c>
      <c r="B4578" s="1">
        <v>169.16</v>
      </c>
      <c r="C4578" s="1">
        <v>170.02</v>
      </c>
      <c r="N4578" s="1" t="s">
        <v>153</v>
      </c>
      <c r="Q4578" s="1">
        <v>0.68</v>
      </c>
      <c r="R4578" s="1">
        <v>23.246608962499998</v>
      </c>
      <c r="S4578" s="1">
        <v>2.8349523125000001E-2</v>
      </c>
    </row>
    <row r="4579" spans="1:19" s="1" customFormat="1" x14ac:dyDescent="0.25">
      <c r="A4579" s="1" t="s">
        <v>314</v>
      </c>
      <c r="B4579" s="1">
        <v>170.02</v>
      </c>
      <c r="C4579" s="1">
        <v>172.52</v>
      </c>
      <c r="N4579" s="1" t="s">
        <v>55</v>
      </c>
      <c r="Q4579" s="1">
        <v>0.03</v>
      </c>
      <c r="R4579" s="1">
        <v>0</v>
      </c>
      <c r="S4579" s="1">
        <v>0</v>
      </c>
    </row>
    <row r="4580" spans="1:19" s="1" customFormat="1" x14ac:dyDescent="0.25">
      <c r="A4580" s="1" t="s">
        <v>314</v>
      </c>
      <c r="B4580" s="1">
        <v>172.52</v>
      </c>
      <c r="C4580" s="1">
        <v>174.77</v>
      </c>
      <c r="N4580" s="1" t="s">
        <v>55</v>
      </c>
      <c r="Q4580" s="1">
        <v>0.02</v>
      </c>
      <c r="R4580" s="1">
        <v>0</v>
      </c>
      <c r="S4580" s="1">
        <v>0</v>
      </c>
    </row>
    <row r="4581" spans="1:19" s="1" customFormat="1" x14ac:dyDescent="0.25">
      <c r="A4581" s="1" t="s">
        <v>314</v>
      </c>
      <c r="B4581" s="1">
        <v>174.77</v>
      </c>
      <c r="C4581" s="1">
        <v>176.81</v>
      </c>
      <c r="N4581" s="1" t="s">
        <v>55</v>
      </c>
      <c r="Q4581" s="1">
        <v>0.02</v>
      </c>
      <c r="R4581" s="1">
        <v>0</v>
      </c>
      <c r="S4581" s="1">
        <v>0</v>
      </c>
    </row>
    <row r="4582" spans="1:19" s="1" customFormat="1" x14ac:dyDescent="0.25">
      <c r="A4582" s="1" t="s">
        <v>314</v>
      </c>
      <c r="B4582" s="1">
        <v>176.81</v>
      </c>
      <c r="C4582" s="1">
        <v>179.22</v>
      </c>
      <c r="N4582" s="1" t="s">
        <v>55</v>
      </c>
      <c r="Q4582" s="1">
        <v>0.01</v>
      </c>
      <c r="R4582" s="1">
        <v>0</v>
      </c>
      <c r="S4582" s="1">
        <v>0</v>
      </c>
    </row>
    <row r="4583" spans="1:19" s="1" customFormat="1" x14ac:dyDescent="0.25">
      <c r="A4583" s="1" t="s">
        <v>314</v>
      </c>
      <c r="B4583" s="1">
        <v>179.22</v>
      </c>
      <c r="C4583" s="1">
        <v>181.54</v>
      </c>
      <c r="N4583" s="1" t="s">
        <v>55</v>
      </c>
      <c r="Q4583" s="1">
        <v>0.01</v>
      </c>
      <c r="R4583" s="1">
        <v>0</v>
      </c>
      <c r="S4583" s="1">
        <v>0</v>
      </c>
    </row>
    <row r="4584" spans="1:19" s="1" customFormat="1" x14ac:dyDescent="0.25">
      <c r="A4584" s="1" t="s">
        <v>314</v>
      </c>
      <c r="B4584" s="1">
        <v>181.54</v>
      </c>
      <c r="C4584" s="1">
        <v>183.49</v>
      </c>
      <c r="N4584" s="1" t="s">
        <v>55</v>
      </c>
      <c r="Q4584" s="1">
        <v>0.01</v>
      </c>
      <c r="R4584" s="1">
        <v>0</v>
      </c>
      <c r="S4584" s="1">
        <v>2.8349523125000001E-2</v>
      </c>
    </row>
    <row r="4585" spans="1:19" s="1" customFormat="1" x14ac:dyDescent="0.25">
      <c r="A4585" s="1" t="s">
        <v>314</v>
      </c>
      <c r="B4585" s="1">
        <v>183.49</v>
      </c>
      <c r="C4585" s="1">
        <v>186.17</v>
      </c>
      <c r="N4585" s="1" t="s">
        <v>55</v>
      </c>
      <c r="Q4585" s="1">
        <v>0.01</v>
      </c>
      <c r="R4585" s="1">
        <v>0</v>
      </c>
      <c r="S4585" s="1">
        <v>0</v>
      </c>
    </row>
    <row r="4586" spans="1:19" s="1" customFormat="1" x14ac:dyDescent="0.25">
      <c r="A4586" s="1" t="s">
        <v>314</v>
      </c>
      <c r="B4586" s="1">
        <v>186.17</v>
      </c>
      <c r="C4586" s="1">
        <v>187.76</v>
      </c>
      <c r="N4586" s="1" t="s">
        <v>55</v>
      </c>
      <c r="Q4586" s="1">
        <v>0.02</v>
      </c>
      <c r="R4586" s="1">
        <v>0</v>
      </c>
      <c r="S4586" s="1">
        <v>0</v>
      </c>
    </row>
    <row r="4587" spans="1:19" s="1" customFormat="1" x14ac:dyDescent="0.25">
      <c r="A4587" s="1" t="s">
        <v>315</v>
      </c>
      <c r="B4587" s="1">
        <v>10.67</v>
      </c>
      <c r="C4587" s="1">
        <v>12.5</v>
      </c>
      <c r="N4587" s="1" t="s">
        <v>150</v>
      </c>
      <c r="Q4587" s="1">
        <v>1.36</v>
      </c>
      <c r="R4587" s="1">
        <v>28.916513587500003</v>
      </c>
      <c r="S4587" s="1">
        <v>5.6699046250000003E-2</v>
      </c>
    </row>
    <row r="4588" spans="1:19" s="1" customFormat="1" x14ac:dyDescent="0.25">
      <c r="A4588" s="1" t="s">
        <v>315</v>
      </c>
      <c r="B4588" s="1">
        <v>12.5</v>
      </c>
      <c r="C4588" s="1">
        <v>14.14</v>
      </c>
      <c r="N4588" s="1" t="s">
        <v>150</v>
      </c>
      <c r="Q4588" s="1">
        <v>1.07</v>
      </c>
      <c r="R4588" s="1">
        <v>22.396123268750003</v>
      </c>
      <c r="S4588" s="1">
        <v>0</v>
      </c>
    </row>
    <row r="4589" spans="1:19" s="1" customFormat="1" x14ac:dyDescent="0.25">
      <c r="A4589" s="1" t="s">
        <v>315</v>
      </c>
      <c r="B4589" s="1">
        <v>14.14</v>
      </c>
      <c r="C4589" s="1">
        <v>15.48</v>
      </c>
      <c r="N4589" s="1" t="s">
        <v>150</v>
      </c>
      <c r="Q4589" s="1">
        <v>0.03</v>
      </c>
      <c r="R4589" s="1">
        <v>0.85048569375000005</v>
      </c>
      <c r="S4589" s="1">
        <v>0</v>
      </c>
    </row>
    <row r="4590" spans="1:19" s="1" customFormat="1" x14ac:dyDescent="0.25">
      <c r="A4590" s="1" t="s">
        <v>315</v>
      </c>
      <c r="B4590" s="1">
        <v>15.48</v>
      </c>
      <c r="C4590" s="1">
        <v>16.79</v>
      </c>
      <c r="N4590" s="1" t="s">
        <v>150</v>
      </c>
      <c r="Q4590" s="1">
        <v>1.51</v>
      </c>
      <c r="R4590" s="1">
        <v>41.390303762500004</v>
      </c>
      <c r="S4590" s="1">
        <v>2.8349523125000001E-2</v>
      </c>
    </row>
    <row r="4591" spans="1:19" s="1" customFormat="1" x14ac:dyDescent="0.25">
      <c r="A4591" s="1" t="s">
        <v>315</v>
      </c>
      <c r="B4591" s="1">
        <v>16.79</v>
      </c>
      <c r="C4591" s="1">
        <v>18.71</v>
      </c>
      <c r="N4591" s="1" t="s">
        <v>150</v>
      </c>
      <c r="Q4591" s="1">
        <v>0.17</v>
      </c>
      <c r="R4591" s="1">
        <v>3.4019427750000002</v>
      </c>
      <c r="S4591" s="1">
        <v>0</v>
      </c>
    </row>
    <row r="4592" spans="1:19" s="1" customFormat="1" x14ac:dyDescent="0.25">
      <c r="A4592" s="1" t="s">
        <v>315</v>
      </c>
      <c r="B4592" s="1">
        <v>18.71</v>
      </c>
      <c r="C4592" s="1">
        <v>20.03</v>
      </c>
      <c r="N4592" s="1" t="s">
        <v>150</v>
      </c>
      <c r="Q4592" s="1">
        <v>1.0900000000000001</v>
      </c>
      <c r="R4592" s="1">
        <v>24.09709465625</v>
      </c>
      <c r="S4592" s="1">
        <v>2.8349523125000001E-2</v>
      </c>
    </row>
    <row r="4593" spans="1:19" s="1" customFormat="1" x14ac:dyDescent="0.25">
      <c r="A4593" s="1" t="s">
        <v>315</v>
      </c>
      <c r="B4593" s="1">
        <v>20.03</v>
      </c>
      <c r="C4593" s="1">
        <v>21.4</v>
      </c>
      <c r="N4593" s="1" t="s">
        <v>150</v>
      </c>
      <c r="Q4593" s="1">
        <v>7.0000000000000007E-2</v>
      </c>
      <c r="R4593" s="1">
        <v>0</v>
      </c>
      <c r="S4593" s="1">
        <v>2.8349523125000001E-2</v>
      </c>
    </row>
    <row r="4594" spans="1:19" s="1" customFormat="1" x14ac:dyDescent="0.25">
      <c r="A4594" s="1" t="s">
        <v>315</v>
      </c>
      <c r="B4594" s="1">
        <v>21.4</v>
      </c>
      <c r="C4594" s="1">
        <v>22.56</v>
      </c>
      <c r="N4594" s="1" t="s">
        <v>150</v>
      </c>
      <c r="Q4594" s="1">
        <v>0.47</v>
      </c>
      <c r="R4594" s="1">
        <v>14.174761562500001</v>
      </c>
      <c r="S4594" s="1">
        <v>5.6699046250000003E-2</v>
      </c>
    </row>
    <row r="4595" spans="1:19" s="1" customFormat="1" x14ac:dyDescent="0.25">
      <c r="A4595" s="1" t="s">
        <v>315</v>
      </c>
      <c r="B4595" s="1">
        <v>22.56</v>
      </c>
      <c r="C4595" s="1">
        <v>24.08</v>
      </c>
      <c r="N4595" s="1" t="s">
        <v>150</v>
      </c>
      <c r="Q4595" s="1">
        <v>0.24</v>
      </c>
      <c r="R4595" s="1">
        <v>7.3708760125000001</v>
      </c>
      <c r="S4595" s="1">
        <v>2.8349523125000001E-2</v>
      </c>
    </row>
    <row r="4596" spans="1:19" s="1" customFormat="1" x14ac:dyDescent="0.25">
      <c r="A4596" s="1" t="s">
        <v>315</v>
      </c>
      <c r="B4596" s="1">
        <v>24.08</v>
      </c>
      <c r="C4596" s="1">
        <v>25.6</v>
      </c>
      <c r="N4596" s="1" t="s">
        <v>150</v>
      </c>
      <c r="Q4596" s="1">
        <v>0.15</v>
      </c>
      <c r="R4596" s="1">
        <v>3.4019427750000002</v>
      </c>
      <c r="S4596" s="1">
        <v>0</v>
      </c>
    </row>
    <row r="4597" spans="1:19" s="1" customFormat="1" x14ac:dyDescent="0.25">
      <c r="A4597" s="1" t="s">
        <v>315</v>
      </c>
      <c r="B4597" s="1">
        <v>25.6</v>
      </c>
      <c r="C4597" s="1">
        <v>27.13</v>
      </c>
      <c r="N4597" s="1" t="s">
        <v>150</v>
      </c>
      <c r="Q4597" s="1">
        <v>7.0000000000000007E-2</v>
      </c>
      <c r="R4597" s="1">
        <v>2.5514570812500001</v>
      </c>
      <c r="S4597" s="1">
        <v>0</v>
      </c>
    </row>
    <row r="4598" spans="1:19" s="1" customFormat="1" x14ac:dyDescent="0.25">
      <c r="A4598" s="1" t="s">
        <v>315</v>
      </c>
      <c r="B4598" s="1">
        <v>27.13</v>
      </c>
      <c r="C4598" s="1">
        <v>28.65</v>
      </c>
      <c r="N4598" s="1" t="s">
        <v>150</v>
      </c>
      <c r="Q4598" s="1">
        <v>7.0000000000000007E-2</v>
      </c>
      <c r="R4598" s="1">
        <v>3.4019427750000002</v>
      </c>
      <c r="S4598" s="1">
        <v>2.8349523125000001E-2</v>
      </c>
    </row>
    <row r="4599" spans="1:19" s="1" customFormat="1" x14ac:dyDescent="0.25">
      <c r="A4599" s="1" t="s">
        <v>315</v>
      </c>
      <c r="B4599" s="1">
        <v>28.65</v>
      </c>
      <c r="C4599" s="1">
        <v>30.18</v>
      </c>
      <c r="N4599" s="1" t="s">
        <v>150</v>
      </c>
      <c r="Q4599" s="1">
        <v>0.08</v>
      </c>
      <c r="R4599" s="1">
        <v>3.4019427750000002</v>
      </c>
      <c r="S4599" s="1">
        <v>2.8349523125000001E-2</v>
      </c>
    </row>
    <row r="4600" spans="1:19" s="1" customFormat="1" x14ac:dyDescent="0.25">
      <c r="A4600" s="1" t="s">
        <v>315</v>
      </c>
      <c r="B4600" s="1">
        <v>30.18</v>
      </c>
      <c r="C4600" s="1">
        <v>31.7</v>
      </c>
      <c r="N4600" s="1" t="s">
        <v>150</v>
      </c>
      <c r="Q4600" s="1">
        <v>7.0000000000000007E-2</v>
      </c>
      <c r="R4600" s="1">
        <v>1.7009713875000001</v>
      </c>
      <c r="S4600" s="1">
        <v>0.765437124375</v>
      </c>
    </row>
    <row r="4601" spans="1:19" s="1" customFormat="1" x14ac:dyDescent="0.25">
      <c r="A4601" s="1" t="s">
        <v>315</v>
      </c>
      <c r="B4601" s="1">
        <v>31.7</v>
      </c>
      <c r="C4601" s="1">
        <v>33.22</v>
      </c>
      <c r="N4601" s="1" t="s">
        <v>150</v>
      </c>
      <c r="Q4601" s="1">
        <v>0.06</v>
      </c>
      <c r="R4601" s="1">
        <v>0.85048569375000005</v>
      </c>
      <c r="S4601" s="1">
        <v>0</v>
      </c>
    </row>
    <row r="4602" spans="1:19" s="1" customFormat="1" x14ac:dyDescent="0.25">
      <c r="A4602" s="1" t="s">
        <v>315</v>
      </c>
      <c r="B4602" s="1">
        <v>33.22</v>
      </c>
      <c r="C4602" s="1">
        <v>34.75</v>
      </c>
      <c r="N4602" s="1" t="s">
        <v>150</v>
      </c>
      <c r="Q4602" s="1">
        <v>0.04</v>
      </c>
      <c r="R4602" s="1">
        <v>1.7009713875000001</v>
      </c>
      <c r="S4602" s="1">
        <v>0</v>
      </c>
    </row>
    <row r="4603" spans="1:19" s="1" customFormat="1" x14ac:dyDescent="0.25">
      <c r="A4603" s="1" t="s">
        <v>315</v>
      </c>
      <c r="B4603" s="1">
        <v>34.75</v>
      </c>
      <c r="C4603" s="1">
        <v>36.270000000000003</v>
      </c>
      <c r="N4603" s="1" t="s">
        <v>150</v>
      </c>
      <c r="Q4603" s="1">
        <v>0.04</v>
      </c>
      <c r="R4603" s="1">
        <v>2.5514570812500001</v>
      </c>
      <c r="S4603" s="1">
        <v>0</v>
      </c>
    </row>
    <row r="4604" spans="1:19" s="1" customFormat="1" x14ac:dyDescent="0.25">
      <c r="A4604" s="1" t="s">
        <v>315</v>
      </c>
      <c r="B4604" s="1">
        <v>36.270000000000003</v>
      </c>
      <c r="C4604" s="1">
        <v>37.799999999999997</v>
      </c>
      <c r="N4604" s="1" t="s">
        <v>150</v>
      </c>
      <c r="Q4604" s="1">
        <v>0.06</v>
      </c>
      <c r="R4604" s="1">
        <v>1.7009713875000001</v>
      </c>
      <c r="S4604" s="1">
        <v>0</v>
      </c>
    </row>
    <row r="4605" spans="1:19" s="1" customFormat="1" x14ac:dyDescent="0.25">
      <c r="A4605" s="1" t="s">
        <v>315</v>
      </c>
      <c r="B4605" s="1">
        <v>37.799999999999997</v>
      </c>
      <c r="C4605" s="1">
        <v>39.32</v>
      </c>
      <c r="N4605" s="1" t="s">
        <v>150</v>
      </c>
      <c r="Q4605" s="1">
        <v>7.0000000000000007E-2</v>
      </c>
      <c r="R4605" s="1">
        <v>2.5514570812500001</v>
      </c>
      <c r="S4605" s="1">
        <v>0</v>
      </c>
    </row>
    <row r="4606" spans="1:19" s="1" customFormat="1" x14ac:dyDescent="0.25">
      <c r="A4606" s="1" t="s">
        <v>315</v>
      </c>
      <c r="B4606" s="1">
        <v>39.32</v>
      </c>
      <c r="C4606" s="1">
        <v>40.08</v>
      </c>
      <c r="N4606" s="1" t="s">
        <v>150</v>
      </c>
      <c r="Q4606" s="1">
        <v>0.04</v>
      </c>
      <c r="R4606" s="1">
        <v>1.7009713875000001</v>
      </c>
      <c r="S4606" s="1">
        <v>0</v>
      </c>
    </row>
    <row r="4607" spans="1:19" s="1" customFormat="1" x14ac:dyDescent="0.25">
      <c r="A4607" s="1" t="s">
        <v>315</v>
      </c>
      <c r="B4607" s="1">
        <v>40.08</v>
      </c>
      <c r="C4607" s="1">
        <v>42.06</v>
      </c>
      <c r="N4607" s="1" t="s">
        <v>150</v>
      </c>
      <c r="Q4607" s="1">
        <v>0.04</v>
      </c>
      <c r="R4607" s="1">
        <v>1.7009713875000001</v>
      </c>
      <c r="S4607" s="1">
        <v>0</v>
      </c>
    </row>
    <row r="4608" spans="1:19" s="1" customFormat="1" x14ac:dyDescent="0.25">
      <c r="A4608" s="1" t="s">
        <v>315</v>
      </c>
      <c r="B4608" s="1">
        <v>42.06</v>
      </c>
      <c r="C4608" s="1">
        <v>43.59</v>
      </c>
      <c r="N4608" s="1" t="s">
        <v>150</v>
      </c>
      <c r="Q4608" s="1">
        <v>0.02</v>
      </c>
      <c r="R4608" s="1">
        <v>0</v>
      </c>
      <c r="S4608" s="1">
        <v>0</v>
      </c>
    </row>
    <row r="4609" spans="1:19" s="1" customFormat="1" x14ac:dyDescent="0.25">
      <c r="A4609" s="1" t="s">
        <v>315</v>
      </c>
      <c r="B4609" s="1">
        <v>43.59</v>
      </c>
      <c r="C4609" s="1">
        <v>45.11</v>
      </c>
      <c r="N4609" s="1" t="s">
        <v>150</v>
      </c>
      <c r="Q4609" s="1">
        <v>0.04</v>
      </c>
      <c r="R4609" s="1">
        <v>0.85048569375000005</v>
      </c>
      <c r="S4609" s="1">
        <v>2.8349523125000001E-2</v>
      </c>
    </row>
    <row r="4610" spans="1:19" s="1" customFormat="1" x14ac:dyDescent="0.25">
      <c r="A4610" s="1" t="s">
        <v>315</v>
      </c>
      <c r="B4610" s="1">
        <v>45.11</v>
      </c>
      <c r="C4610" s="1">
        <v>45.72</v>
      </c>
      <c r="N4610" s="1" t="s">
        <v>150</v>
      </c>
      <c r="Q4610" s="1">
        <v>0.05</v>
      </c>
      <c r="R4610" s="1">
        <v>1.7009713875000001</v>
      </c>
      <c r="S4610" s="1">
        <v>8.5048569375000008E-2</v>
      </c>
    </row>
    <row r="4611" spans="1:19" s="1" customFormat="1" x14ac:dyDescent="0.25">
      <c r="A4611" s="1" t="s">
        <v>315</v>
      </c>
      <c r="B4611" s="1">
        <v>45.72</v>
      </c>
      <c r="C4611" s="1">
        <v>46.63</v>
      </c>
      <c r="N4611" s="1" t="s">
        <v>150</v>
      </c>
      <c r="Q4611" s="1">
        <v>0.05</v>
      </c>
      <c r="R4611" s="1">
        <v>1.7009713875000001</v>
      </c>
      <c r="S4611" s="1">
        <v>8.5048569375000008E-2</v>
      </c>
    </row>
    <row r="4612" spans="1:19" s="1" customFormat="1" x14ac:dyDescent="0.25">
      <c r="A4612" s="1" t="s">
        <v>315</v>
      </c>
      <c r="B4612" s="1">
        <v>46.63</v>
      </c>
      <c r="C4612" s="1">
        <v>48.16</v>
      </c>
      <c r="N4612" s="1" t="s">
        <v>150</v>
      </c>
      <c r="Q4612" s="1">
        <v>0.09</v>
      </c>
      <c r="R4612" s="1">
        <v>1.7009713875000001</v>
      </c>
      <c r="S4612" s="1">
        <v>0</v>
      </c>
    </row>
    <row r="4613" spans="1:19" s="1" customFormat="1" x14ac:dyDescent="0.25">
      <c r="A4613" s="1" t="s">
        <v>315</v>
      </c>
      <c r="B4613" s="1">
        <v>48.16</v>
      </c>
      <c r="C4613" s="1">
        <v>49.68</v>
      </c>
      <c r="N4613" s="1" t="s">
        <v>150</v>
      </c>
      <c r="Q4613" s="1">
        <v>0.04</v>
      </c>
      <c r="R4613" s="1">
        <v>0</v>
      </c>
      <c r="S4613" s="1">
        <v>0</v>
      </c>
    </row>
    <row r="4614" spans="1:19" s="1" customFormat="1" x14ac:dyDescent="0.25">
      <c r="A4614" s="1" t="s">
        <v>315</v>
      </c>
      <c r="B4614" s="1">
        <v>49.68</v>
      </c>
      <c r="C4614" s="1">
        <v>51.21</v>
      </c>
      <c r="N4614" s="1" t="s">
        <v>150</v>
      </c>
      <c r="Q4614" s="1">
        <v>0.08</v>
      </c>
      <c r="R4614" s="1">
        <v>0</v>
      </c>
      <c r="S4614" s="1">
        <v>2.8349523125000001E-2</v>
      </c>
    </row>
    <row r="4615" spans="1:19" s="1" customFormat="1" x14ac:dyDescent="0.25">
      <c r="A4615" s="1" t="s">
        <v>315</v>
      </c>
      <c r="B4615" s="1">
        <v>51.21</v>
      </c>
      <c r="C4615" s="1">
        <v>52.73</v>
      </c>
      <c r="N4615" s="1" t="s">
        <v>150</v>
      </c>
      <c r="Q4615" s="1">
        <v>0.03</v>
      </c>
      <c r="R4615" s="1">
        <v>0</v>
      </c>
      <c r="S4615" s="1">
        <v>2.8349523125000001E-2</v>
      </c>
    </row>
    <row r="4616" spans="1:19" s="1" customFormat="1" x14ac:dyDescent="0.25">
      <c r="A4616" s="1" t="s">
        <v>315</v>
      </c>
      <c r="B4616" s="1">
        <v>52.73</v>
      </c>
      <c r="C4616" s="1">
        <v>54.25</v>
      </c>
      <c r="N4616" s="1" t="s">
        <v>150</v>
      </c>
      <c r="Q4616" s="1">
        <v>0.02</v>
      </c>
      <c r="R4616" s="1">
        <v>0</v>
      </c>
      <c r="S4616" s="1">
        <v>0</v>
      </c>
    </row>
    <row r="4617" spans="1:19" s="1" customFormat="1" x14ac:dyDescent="0.25">
      <c r="A4617" s="1" t="s">
        <v>315</v>
      </c>
      <c r="B4617" s="1">
        <v>54.25</v>
      </c>
      <c r="C4617" s="1">
        <v>55.78</v>
      </c>
      <c r="N4617" s="1" t="s">
        <v>150</v>
      </c>
      <c r="Q4617" s="1">
        <v>0.08</v>
      </c>
      <c r="R4617" s="1">
        <v>2.5514570812500001</v>
      </c>
      <c r="S4617" s="1">
        <v>5.6699046250000003E-2</v>
      </c>
    </row>
    <row r="4618" spans="1:19" s="1" customFormat="1" x14ac:dyDescent="0.25">
      <c r="A4618" s="1" t="s">
        <v>315</v>
      </c>
      <c r="B4618" s="1">
        <v>55.78</v>
      </c>
      <c r="C4618" s="1">
        <v>56.94</v>
      </c>
      <c r="N4618" s="1" t="s">
        <v>150</v>
      </c>
      <c r="Q4618" s="1">
        <v>0.02</v>
      </c>
      <c r="R4618" s="1">
        <v>0</v>
      </c>
      <c r="S4618" s="1">
        <v>0</v>
      </c>
    </row>
    <row r="4619" spans="1:19" s="1" customFormat="1" x14ac:dyDescent="0.25">
      <c r="A4619" s="1" t="s">
        <v>315</v>
      </c>
      <c r="B4619" s="1">
        <v>56.94</v>
      </c>
      <c r="C4619" s="1">
        <v>58.52</v>
      </c>
      <c r="N4619" s="1" t="s">
        <v>150</v>
      </c>
      <c r="Q4619" s="1">
        <v>0.13</v>
      </c>
      <c r="R4619" s="1">
        <v>0</v>
      </c>
      <c r="S4619" s="1">
        <v>2.8349523125000001E-2</v>
      </c>
    </row>
    <row r="4620" spans="1:19" s="1" customFormat="1" x14ac:dyDescent="0.25">
      <c r="A4620" s="1" t="s">
        <v>315</v>
      </c>
      <c r="B4620" s="1">
        <v>58.52</v>
      </c>
      <c r="C4620" s="1">
        <v>60.05</v>
      </c>
      <c r="N4620" s="1" t="s">
        <v>150</v>
      </c>
      <c r="Q4620" s="1">
        <v>0.05</v>
      </c>
      <c r="R4620" s="1">
        <v>0</v>
      </c>
      <c r="S4620" s="1">
        <v>0</v>
      </c>
    </row>
    <row r="4621" spans="1:19" s="1" customFormat="1" x14ac:dyDescent="0.25">
      <c r="A4621" s="1" t="s">
        <v>315</v>
      </c>
      <c r="B4621" s="1">
        <v>60.05</v>
      </c>
      <c r="C4621" s="1">
        <v>61.57</v>
      </c>
      <c r="N4621" s="1" t="s">
        <v>150</v>
      </c>
      <c r="Q4621" s="1">
        <v>7.0000000000000007E-2</v>
      </c>
      <c r="R4621" s="1">
        <v>0</v>
      </c>
      <c r="S4621" s="1">
        <v>0</v>
      </c>
    </row>
    <row r="4622" spans="1:19" s="1" customFormat="1" x14ac:dyDescent="0.25">
      <c r="A4622" s="1" t="s">
        <v>315</v>
      </c>
      <c r="B4622" s="1">
        <v>61.57</v>
      </c>
      <c r="C4622" s="1">
        <v>63.06</v>
      </c>
      <c r="N4622" s="1" t="s">
        <v>150</v>
      </c>
      <c r="Q4622" s="1">
        <v>0.09</v>
      </c>
      <c r="R4622" s="1">
        <v>3.4019427750000002</v>
      </c>
      <c r="S4622" s="1">
        <v>0</v>
      </c>
    </row>
    <row r="4623" spans="1:19" s="1" customFormat="1" x14ac:dyDescent="0.25">
      <c r="A4623" s="1" t="s">
        <v>315</v>
      </c>
      <c r="B4623" s="1">
        <v>63.06</v>
      </c>
      <c r="C4623" s="1">
        <v>64.62</v>
      </c>
      <c r="N4623" s="1" t="s">
        <v>150</v>
      </c>
      <c r="Q4623" s="1">
        <v>0.01</v>
      </c>
      <c r="R4623" s="1">
        <v>0</v>
      </c>
      <c r="S4623" s="1">
        <v>0</v>
      </c>
    </row>
    <row r="4624" spans="1:19" s="1" customFormat="1" x14ac:dyDescent="0.25">
      <c r="A4624" s="1" t="s">
        <v>315</v>
      </c>
      <c r="B4624" s="1">
        <v>64.62</v>
      </c>
      <c r="C4624" s="1">
        <v>66.14</v>
      </c>
      <c r="N4624" s="1" t="s">
        <v>150</v>
      </c>
      <c r="Q4624" s="1">
        <v>0.02</v>
      </c>
      <c r="R4624" s="1">
        <v>0</v>
      </c>
      <c r="S4624" s="1">
        <v>0</v>
      </c>
    </row>
    <row r="4625" spans="1:19" s="1" customFormat="1" x14ac:dyDescent="0.25">
      <c r="A4625" s="1" t="s">
        <v>315</v>
      </c>
      <c r="B4625" s="1">
        <v>66.14</v>
      </c>
      <c r="C4625" s="1">
        <v>67.67</v>
      </c>
      <c r="N4625" s="1" t="s">
        <v>150</v>
      </c>
      <c r="Q4625" s="1">
        <v>0.04</v>
      </c>
      <c r="R4625" s="1">
        <v>1.7009713875000001</v>
      </c>
      <c r="S4625" s="1">
        <v>0</v>
      </c>
    </row>
    <row r="4626" spans="1:19" s="1" customFormat="1" x14ac:dyDescent="0.25">
      <c r="A4626" s="1" t="s">
        <v>315</v>
      </c>
      <c r="B4626" s="1">
        <v>67.67</v>
      </c>
      <c r="C4626" s="1">
        <v>69.19</v>
      </c>
      <c r="N4626" s="1" t="s">
        <v>150</v>
      </c>
      <c r="Q4626" s="1">
        <v>7.0000000000000007E-2</v>
      </c>
      <c r="R4626" s="1">
        <v>0</v>
      </c>
      <c r="S4626" s="1">
        <v>2.8349523125000001E-2</v>
      </c>
    </row>
    <row r="4627" spans="1:19" s="1" customFormat="1" x14ac:dyDescent="0.25">
      <c r="A4627" s="1" t="s">
        <v>315</v>
      </c>
      <c r="B4627" s="1">
        <v>69.19</v>
      </c>
      <c r="C4627" s="1">
        <v>70.709999999999994</v>
      </c>
      <c r="N4627" s="1" t="s">
        <v>150</v>
      </c>
      <c r="Q4627" s="1">
        <v>0.1</v>
      </c>
      <c r="R4627" s="1">
        <v>0</v>
      </c>
      <c r="S4627" s="1">
        <v>2.8349523125000001E-2</v>
      </c>
    </row>
    <row r="4628" spans="1:19" s="1" customFormat="1" x14ac:dyDescent="0.25">
      <c r="A4628" s="1" t="s">
        <v>315</v>
      </c>
      <c r="B4628" s="1">
        <v>70.709999999999994</v>
      </c>
      <c r="C4628" s="1">
        <v>72.36</v>
      </c>
      <c r="N4628" s="1" t="s">
        <v>150</v>
      </c>
      <c r="Q4628" s="1">
        <v>0.03</v>
      </c>
      <c r="R4628" s="1">
        <v>0</v>
      </c>
      <c r="S4628" s="1">
        <v>0</v>
      </c>
    </row>
    <row r="4629" spans="1:19" s="1" customFormat="1" x14ac:dyDescent="0.25">
      <c r="A4629" s="1" t="s">
        <v>315</v>
      </c>
      <c r="B4629" s="1">
        <v>72.36</v>
      </c>
      <c r="C4629" s="1">
        <v>74.069999999999993</v>
      </c>
      <c r="N4629" s="1" t="s">
        <v>150</v>
      </c>
      <c r="Q4629" s="1">
        <v>0.06</v>
      </c>
      <c r="R4629" s="1">
        <v>0</v>
      </c>
      <c r="S4629" s="1">
        <v>2.8349523125000001E-2</v>
      </c>
    </row>
    <row r="4630" spans="1:19" s="1" customFormat="1" x14ac:dyDescent="0.25">
      <c r="A4630" s="1" t="s">
        <v>315</v>
      </c>
      <c r="B4630" s="1">
        <v>74.069999999999993</v>
      </c>
      <c r="C4630" s="1">
        <v>76.17</v>
      </c>
      <c r="N4630" s="1" t="s">
        <v>150</v>
      </c>
      <c r="Q4630" s="1">
        <v>0.06</v>
      </c>
      <c r="R4630" s="1">
        <v>0</v>
      </c>
      <c r="S4630" s="1">
        <v>0</v>
      </c>
    </row>
    <row r="4631" spans="1:19" s="1" customFormat="1" x14ac:dyDescent="0.25">
      <c r="A4631" s="1" t="s">
        <v>315</v>
      </c>
      <c r="B4631" s="1">
        <v>76.17</v>
      </c>
      <c r="C4631" s="1">
        <v>77.72</v>
      </c>
      <c r="N4631" s="1" t="s">
        <v>150</v>
      </c>
      <c r="Q4631" s="1">
        <v>0.06</v>
      </c>
      <c r="R4631" s="1">
        <v>1.7009713875000001</v>
      </c>
      <c r="S4631" s="1">
        <v>0</v>
      </c>
    </row>
    <row r="4632" spans="1:19" s="1" customFormat="1" x14ac:dyDescent="0.25">
      <c r="A4632" s="1" t="s">
        <v>315</v>
      </c>
      <c r="B4632" s="1">
        <v>77.72</v>
      </c>
      <c r="C4632" s="1">
        <v>79.25</v>
      </c>
      <c r="N4632" s="1" t="s">
        <v>150</v>
      </c>
      <c r="Q4632" s="1">
        <v>0.02</v>
      </c>
      <c r="R4632" s="1">
        <v>0</v>
      </c>
      <c r="S4632" s="1">
        <v>2.8349523125000001E-2</v>
      </c>
    </row>
    <row r="4633" spans="1:19" s="1" customFormat="1" x14ac:dyDescent="0.25">
      <c r="A4633" s="1" t="s">
        <v>315</v>
      </c>
      <c r="B4633" s="1">
        <v>79.25</v>
      </c>
      <c r="C4633" s="1">
        <v>80.77</v>
      </c>
      <c r="N4633" s="1" t="s">
        <v>150</v>
      </c>
      <c r="Q4633" s="1">
        <v>7.0000000000000007E-2</v>
      </c>
      <c r="R4633" s="1">
        <v>0</v>
      </c>
      <c r="S4633" s="1">
        <v>2.8349523125000001E-2</v>
      </c>
    </row>
    <row r="4634" spans="1:19" s="1" customFormat="1" x14ac:dyDescent="0.25">
      <c r="A4634" s="1" t="s">
        <v>315</v>
      </c>
      <c r="B4634" s="1">
        <v>80.77</v>
      </c>
      <c r="C4634" s="1">
        <v>82.3</v>
      </c>
      <c r="N4634" s="1" t="s">
        <v>150</v>
      </c>
      <c r="Q4634" s="1">
        <v>0.08</v>
      </c>
      <c r="R4634" s="1">
        <v>0.85048569375000005</v>
      </c>
      <c r="S4634" s="1">
        <v>2.8349523125000001E-2</v>
      </c>
    </row>
    <row r="4635" spans="1:19" s="1" customFormat="1" x14ac:dyDescent="0.25">
      <c r="A4635" s="1" t="s">
        <v>315</v>
      </c>
      <c r="B4635" s="1">
        <v>82.3</v>
      </c>
      <c r="C4635" s="1">
        <v>83.82</v>
      </c>
      <c r="N4635" s="1" t="s">
        <v>150</v>
      </c>
      <c r="Q4635" s="1">
        <v>0.02</v>
      </c>
      <c r="R4635" s="1">
        <v>0.85048569375000005</v>
      </c>
      <c r="S4635" s="1">
        <v>5.6699046250000003E-2</v>
      </c>
    </row>
    <row r="4636" spans="1:19" s="1" customFormat="1" x14ac:dyDescent="0.25">
      <c r="A4636" s="1" t="s">
        <v>315</v>
      </c>
      <c r="B4636" s="1">
        <v>83.82</v>
      </c>
      <c r="C4636" s="1">
        <v>85.34</v>
      </c>
      <c r="N4636" s="1" t="s">
        <v>150</v>
      </c>
      <c r="Q4636" s="1">
        <v>0.01</v>
      </c>
      <c r="R4636" s="1">
        <v>0</v>
      </c>
      <c r="S4636" s="1">
        <v>5.6699046250000003E-2</v>
      </c>
    </row>
    <row r="4637" spans="1:19" s="1" customFormat="1" x14ac:dyDescent="0.25">
      <c r="A4637" s="1" t="s">
        <v>315</v>
      </c>
      <c r="B4637" s="1">
        <v>85.34</v>
      </c>
      <c r="C4637" s="1">
        <v>86.87</v>
      </c>
      <c r="N4637" s="1" t="s">
        <v>150</v>
      </c>
      <c r="Q4637" s="1">
        <v>0.02</v>
      </c>
      <c r="R4637" s="1">
        <v>0</v>
      </c>
      <c r="S4637" s="1">
        <v>2.8349523125000001E-2</v>
      </c>
    </row>
    <row r="4638" spans="1:19" s="1" customFormat="1" x14ac:dyDescent="0.25">
      <c r="A4638" s="1" t="s">
        <v>315</v>
      </c>
      <c r="B4638" s="1">
        <v>86.87</v>
      </c>
      <c r="C4638" s="1">
        <v>88.39</v>
      </c>
      <c r="N4638" s="1" t="s">
        <v>150</v>
      </c>
      <c r="Q4638" s="1">
        <v>0.02</v>
      </c>
      <c r="R4638" s="1">
        <v>0</v>
      </c>
      <c r="S4638" s="1">
        <v>2.8349523125000001E-2</v>
      </c>
    </row>
    <row r="4639" spans="1:19" s="1" customFormat="1" x14ac:dyDescent="0.25">
      <c r="A4639" s="1" t="s">
        <v>315</v>
      </c>
      <c r="B4639" s="1">
        <v>88.39</v>
      </c>
      <c r="C4639" s="1">
        <v>89.92</v>
      </c>
      <c r="N4639" s="1" t="s">
        <v>150</v>
      </c>
      <c r="Q4639" s="1">
        <v>0.03</v>
      </c>
      <c r="R4639" s="1">
        <v>0</v>
      </c>
      <c r="S4639" s="1">
        <v>0</v>
      </c>
    </row>
    <row r="4640" spans="1:19" s="1" customFormat="1" x14ac:dyDescent="0.25">
      <c r="A4640" s="1" t="s">
        <v>315</v>
      </c>
      <c r="B4640" s="1">
        <v>89.92</v>
      </c>
      <c r="C4640" s="1">
        <v>91.44</v>
      </c>
      <c r="N4640" s="1" t="s">
        <v>150</v>
      </c>
      <c r="Q4640" s="1">
        <v>0.03</v>
      </c>
      <c r="R4640" s="1">
        <v>0</v>
      </c>
      <c r="S4640" s="1">
        <v>2.8349523125000001E-2</v>
      </c>
    </row>
    <row r="4641" spans="1:19" s="1" customFormat="1" x14ac:dyDescent="0.25">
      <c r="A4641" s="1" t="s">
        <v>315</v>
      </c>
      <c r="B4641" s="1">
        <v>91.44</v>
      </c>
      <c r="C4641" s="1">
        <v>92.96</v>
      </c>
      <c r="N4641" s="1" t="s">
        <v>150</v>
      </c>
      <c r="Q4641" s="1">
        <v>0.08</v>
      </c>
      <c r="R4641" s="1">
        <v>3.4019427750000002</v>
      </c>
      <c r="S4641" s="1">
        <v>8.5048569375000008E-2</v>
      </c>
    </row>
    <row r="4642" spans="1:19" s="1" customFormat="1" x14ac:dyDescent="0.25">
      <c r="A4642" s="1" t="s">
        <v>315</v>
      </c>
      <c r="B4642" s="1">
        <v>92.96</v>
      </c>
      <c r="C4642" s="1">
        <v>94.49</v>
      </c>
      <c r="N4642" s="1" t="s">
        <v>150</v>
      </c>
      <c r="Q4642" s="1">
        <v>0.06</v>
      </c>
      <c r="R4642" s="1">
        <v>0</v>
      </c>
      <c r="S4642" s="1">
        <v>0.11339809250000001</v>
      </c>
    </row>
    <row r="4643" spans="1:19" s="1" customFormat="1" x14ac:dyDescent="0.25">
      <c r="A4643" s="1" t="s">
        <v>315</v>
      </c>
      <c r="B4643" s="1">
        <v>94.49</v>
      </c>
      <c r="C4643" s="1">
        <v>96.01</v>
      </c>
      <c r="N4643" s="1" t="s">
        <v>150</v>
      </c>
      <c r="Q4643" s="1">
        <v>0.06</v>
      </c>
      <c r="R4643" s="1">
        <v>1.7009713875000001</v>
      </c>
      <c r="S4643" s="1">
        <v>2.8349523125000001E-2</v>
      </c>
    </row>
    <row r="4644" spans="1:19" s="1" customFormat="1" x14ac:dyDescent="0.25">
      <c r="A4644" s="1" t="s">
        <v>315</v>
      </c>
      <c r="B4644" s="1">
        <v>96.01</v>
      </c>
      <c r="C4644" s="1">
        <v>97.54</v>
      </c>
      <c r="N4644" s="1" t="s">
        <v>150</v>
      </c>
      <c r="Q4644" s="1">
        <v>0.06</v>
      </c>
      <c r="R4644" s="1">
        <v>1.7009713875000001</v>
      </c>
      <c r="S4644" s="1">
        <v>5.6699046250000003E-2</v>
      </c>
    </row>
    <row r="4645" spans="1:19" s="1" customFormat="1" x14ac:dyDescent="0.25">
      <c r="A4645" s="1" t="s">
        <v>315</v>
      </c>
      <c r="B4645" s="1">
        <v>97.54</v>
      </c>
      <c r="C4645" s="1">
        <v>99.06</v>
      </c>
      <c r="N4645" s="1" t="s">
        <v>150</v>
      </c>
      <c r="Q4645" s="1">
        <v>0.04</v>
      </c>
      <c r="R4645" s="1">
        <v>0.85048569375000005</v>
      </c>
      <c r="S4645" s="1">
        <v>2.8349523125000001E-2</v>
      </c>
    </row>
    <row r="4646" spans="1:19" s="1" customFormat="1" x14ac:dyDescent="0.25">
      <c r="A4646" s="1" t="s">
        <v>315</v>
      </c>
      <c r="B4646" s="1">
        <v>99.06</v>
      </c>
      <c r="C4646" s="1">
        <v>100.58</v>
      </c>
      <c r="N4646" s="1" t="s">
        <v>150</v>
      </c>
      <c r="Q4646" s="1">
        <v>0.17</v>
      </c>
      <c r="R4646" s="1">
        <v>3.4019427750000002</v>
      </c>
      <c r="S4646" s="1">
        <v>5.6699046250000003E-2</v>
      </c>
    </row>
    <row r="4647" spans="1:19" s="1" customFormat="1" x14ac:dyDescent="0.25">
      <c r="A4647" s="1" t="s">
        <v>315</v>
      </c>
      <c r="B4647" s="1">
        <v>100.58</v>
      </c>
      <c r="C4647" s="1">
        <v>102.11</v>
      </c>
      <c r="N4647" s="1" t="s">
        <v>150</v>
      </c>
      <c r="Q4647" s="1">
        <v>0.02</v>
      </c>
      <c r="R4647" s="1">
        <v>0.85048569375000005</v>
      </c>
      <c r="S4647" s="1">
        <v>8.5048569375000008E-2</v>
      </c>
    </row>
    <row r="4648" spans="1:19" s="1" customFormat="1" x14ac:dyDescent="0.25">
      <c r="A4648" s="1" t="s">
        <v>315</v>
      </c>
      <c r="B4648" s="1">
        <v>102.11</v>
      </c>
      <c r="C4648" s="1">
        <v>103.63</v>
      </c>
      <c r="N4648" s="1" t="s">
        <v>150</v>
      </c>
      <c r="Q4648" s="1">
        <v>0.06</v>
      </c>
      <c r="R4648" s="1">
        <v>2.5514570812500001</v>
      </c>
      <c r="S4648" s="1">
        <v>0</v>
      </c>
    </row>
    <row r="4649" spans="1:19" s="1" customFormat="1" x14ac:dyDescent="0.25">
      <c r="A4649" s="1" t="s">
        <v>315</v>
      </c>
      <c r="B4649" s="1">
        <v>103.63</v>
      </c>
      <c r="C4649" s="1">
        <v>104.36</v>
      </c>
      <c r="N4649" s="1" t="s">
        <v>150</v>
      </c>
      <c r="Q4649" s="1">
        <v>0.04</v>
      </c>
      <c r="R4649" s="1">
        <v>0</v>
      </c>
      <c r="S4649" s="1">
        <v>0.17009713875000002</v>
      </c>
    </row>
    <row r="4650" spans="1:19" s="1" customFormat="1" x14ac:dyDescent="0.25">
      <c r="A4650" s="1" t="s">
        <v>315</v>
      </c>
      <c r="B4650" s="1">
        <v>104.36</v>
      </c>
      <c r="C4650" s="1">
        <v>106.04</v>
      </c>
      <c r="N4650" s="1" t="s">
        <v>150</v>
      </c>
      <c r="Q4650" s="1">
        <v>0.86</v>
      </c>
      <c r="R4650" s="1">
        <v>16.442723412500001</v>
      </c>
      <c r="S4650" s="1">
        <v>5.6699046250000003E-2</v>
      </c>
    </row>
    <row r="4651" spans="1:19" s="1" customFormat="1" x14ac:dyDescent="0.25">
      <c r="A4651" s="1" t="s">
        <v>315</v>
      </c>
      <c r="B4651" s="1">
        <v>106.04</v>
      </c>
      <c r="C4651" s="1">
        <v>107.5</v>
      </c>
      <c r="N4651" s="1" t="s">
        <v>150</v>
      </c>
      <c r="Q4651" s="1">
        <v>0.3</v>
      </c>
      <c r="R4651" s="1">
        <v>5.1029141625000003</v>
      </c>
      <c r="S4651" s="1">
        <v>5.6699046250000003E-2</v>
      </c>
    </row>
    <row r="4652" spans="1:19" s="1" customFormat="1" x14ac:dyDescent="0.25">
      <c r="A4652" s="1" t="s">
        <v>315</v>
      </c>
      <c r="B4652" s="1">
        <v>107.5</v>
      </c>
      <c r="C4652" s="1">
        <v>109</v>
      </c>
      <c r="N4652" s="1" t="s">
        <v>150</v>
      </c>
      <c r="Q4652" s="1">
        <v>0.22</v>
      </c>
      <c r="R4652" s="1">
        <v>5.6699046250000009</v>
      </c>
      <c r="S4652" s="1">
        <v>5.6699046250000003E-2</v>
      </c>
    </row>
    <row r="4653" spans="1:19" s="1" customFormat="1" x14ac:dyDescent="0.25">
      <c r="A4653" s="1" t="s">
        <v>315</v>
      </c>
      <c r="B4653" s="1">
        <v>109</v>
      </c>
      <c r="C4653" s="1">
        <v>110.49</v>
      </c>
      <c r="N4653" s="1" t="s">
        <v>150</v>
      </c>
      <c r="Q4653" s="1">
        <v>0.13</v>
      </c>
      <c r="R4653" s="1">
        <v>2.5514570812500001</v>
      </c>
      <c r="S4653" s="1">
        <v>8.5048569375000008E-2</v>
      </c>
    </row>
    <row r="4654" spans="1:19" s="1" customFormat="1" x14ac:dyDescent="0.25">
      <c r="A4654" s="1" t="s">
        <v>315</v>
      </c>
      <c r="B4654" s="1">
        <v>110.49</v>
      </c>
      <c r="C4654" s="1">
        <v>110.61</v>
      </c>
      <c r="N4654" s="1" t="s">
        <v>150</v>
      </c>
      <c r="Q4654" s="1">
        <v>-1</v>
      </c>
      <c r="R4654" s="1">
        <v>-28.349523125000001</v>
      </c>
      <c r="S4654" s="1">
        <v>-28.349523125000001</v>
      </c>
    </row>
    <row r="4655" spans="1:19" s="1" customFormat="1" x14ac:dyDescent="0.25">
      <c r="A4655" s="1" t="s">
        <v>315</v>
      </c>
      <c r="B4655" s="1">
        <v>110.61</v>
      </c>
      <c r="C4655" s="1">
        <v>112.17</v>
      </c>
      <c r="N4655" s="1" t="s">
        <v>150</v>
      </c>
      <c r="Q4655" s="1">
        <v>0.11</v>
      </c>
      <c r="R4655" s="1">
        <v>2.5514570812500001</v>
      </c>
      <c r="S4655" s="1">
        <v>8.5048569375000008E-2</v>
      </c>
    </row>
    <row r="4656" spans="1:19" s="1" customFormat="1" x14ac:dyDescent="0.25">
      <c r="A4656" s="1" t="s">
        <v>315</v>
      </c>
      <c r="B4656" s="1">
        <v>112.17</v>
      </c>
      <c r="C4656" s="1">
        <v>113.84</v>
      </c>
      <c r="N4656" s="1" t="s">
        <v>150</v>
      </c>
      <c r="Q4656" s="1">
        <v>0.14000000000000001</v>
      </c>
      <c r="R4656" s="1">
        <v>2.5514570812500001</v>
      </c>
      <c r="S4656" s="1">
        <v>5.6699046250000003E-2</v>
      </c>
    </row>
    <row r="4657" spans="1:19" s="1" customFormat="1" x14ac:dyDescent="0.25">
      <c r="A4657" s="1" t="s">
        <v>315</v>
      </c>
      <c r="B4657" s="1">
        <v>113.84</v>
      </c>
      <c r="C4657" s="1">
        <v>115.82</v>
      </c>
      <c r="N4657" s="1" t="s">
        <v>150</v>
      </c>
      <c r="Q4657" s="1">
        <v>0.41</v>
      </c>
      <c r="R4657" s="1">
        <v>10.7728187875</v>
      </c>
      <c r="S4657" s="1">
        <v>8.5048569375000008E-2</v>
      </c>
    </row>
    <row r="4658" spans="1:19" s="1" customFormat="1" x14ac:dyDescent="0.25">
      <c r="A4658" s="1" t="s">
        <v>315</v>
      </c>
      <c r="B4658" s="1">
        <v>115.82</v>
      </c>
      <c r="C4658" s="1">
        <v>117.35</v>
      </c>
      <c r="N4658" s="1" t="s">
        <v>150</v>
      </c>
      <c r="Q4658" s="1">
        <v>0.1</v>
      </c>
      <c r="R4658" s="1">
        <v>1.7009713875000001</v>
      </c>
      <c r="S4658" s="1">
        <v>0</v>
      </c>
    </row>
    <row r="4659" spans="1:19" s="1" customFormat="1" x14ac:dyDescent="0.25">
      <c r="A4659" s="1" t="s">
        <v>315</v>
      </c>
      <c r="B4659" s="1">
        <v>117.35</v>
      </c>
      <c r="C4659" s="1">
        <v>118.87</v>
      </c>
      <c r="N4659" s="1" t="s">
        <v>150</v>
      </c>
      <c r="Q4659" s="1">
        <v>0.19</v>
      </c>
      <c r="R4659" s="1">
        <v>4.2524284687499998</v>
      </c>
      <c r="S4659" s="1">
        <v>0</v>
      </c>
    </row>
    <row r="4660" spans="1:19" s="1" customFormat="1" x14ac:dyDescent="0.25">
      <c r="A4660" s="1" t="s">
        <v>315</v>
      </c>
      <c r="B4660" s="1">
        <v>118.87</v>
      </c>
      <c r="C4660" s="1">
        <v>120.4</v>
      </c>
      <c r="N4660" s="1" t="s">
        <v>150</v>
      </c>
      <c r="Q4660" s="1">
        <v>0.1</v>
      </c>
      <c r="R4660" s="1">
        <v>1.7009713875000001</v>
      </c>
      <c r="S4660" s="1">
        <v>0</v>
      </c>
    </row>
    <row r="4661" spans="1:19" s="1" customFormat="1" x14ac:dyDescent="0.25">
      <c r="A4661" s="1" t="s">
        <v>315</v>
      </c>
      <c r="B4661" s="1">
        <v>120.4</v>
      </c>
      <c r="C4661" s="1">
        <v>121.58</v>
      </c>
      <c r="N4661" s="1" t="s">
        <v>150</v>
      </c>
      <c r="Q4661" s="1">
        <v>0.18</v>
      </c>
      <c r="R4661" s="1">
        <v>2.5514570812500001</v>
      </c>
      <c r="S4661" s="1">
        <v>0</v>
      </c>
    </row>
    <row r="4662" spans="1:19" s="1" customFormat="1" x14ac:dyDescent="0.25">
      <c r="A4662" s="1" t="s">
        <v>315</v>
      </c>
      <c r="B4662" s="1">
        <v>121.58</v>
      </c>
      <c r="C4662" s="1">
        <v>121.92</v>
      </c>
      <c r="N4662" s="1" t="s">
        <v>153</v>
      </c>
      <c r="Q4662" s="1">
        <v>1.37</v>
      </c>
      <c r="R4662" s="1">
        <v>36.287389600000004</v>
      </c>
      <c r="S4662" s="1">
        <v>0</v>
      </c>
    </row>
    <row r="4663" spans="1:19" s="1" customFormat="1" x14ac:dyDescent="0.25">
      <c r="A4663" s="1" t="s">
        <v>315</v>
      </c>
      <c r="B4663" s="1">
        <v>121.92</v>
      </c>
      <c r="C4663" s="1">
        <v>123.14</v>
      </c>
      <c r="N4663" s="1" t="s">
        <v>153</v>
      </c>
      <c r="Q4663" s="1">
        <v>1.37</v>
      </c>
      <c r="R4663" s="1">
        <v>36.287389600000004</v>
      </c>
      <c r="S4663" s="1">
        <v>0</v>
      </c>
    </row>
    <row r="4664" spans="1:19" s="1" customFormat="1" x14ac:dyDescent="0.25">
      <c r="A4664" s="1" t="s">
        <v>315</v>
      </c>
      <c r="B4664" s="1">
        <v>123.14</v>
      </c>
      <c r="C4664" s="1">
        <v>124.66</v>
      </c>
      <c r="N4664" s="1" t="s">
        <v>153</v>
      </c>
      <c r="Q4664" s="1">
        <v>1.48</v>
      </c>
      <c r="R4664" s="1">
        <v>44.792246537500006</v>
      </c>
      <c r="S4664" s="1">
        <v>0</v>
      </c>
    </row>
    <row r="4665" spans="1:19" s="1" customFormat="1" x14ac:dyDescent="0.25">
      <c r="A4665" s="1" t="s">
        <v>315</v>
      </c>
      <c r="B4665" s="1">
        <v>124.66</v>
      </c>
      <c r="C4665" s="1">
        <v>126.19</v>
      </c>
      <c r="N4665" s="1" t="s">
        <v>153</v>
      </c>
      <c r="Q4665" s="1">
        <v>1.25</v>
      </c>
      <c r="R4665" s="1">
        <v>30.617484975000004</v>
      </c>
      <c r="S4665" s="1">
        <v>0</v>
      </c>
    </row>
    <row r="4666" spans="1:19" s="1" customFormat="1" x14ac:dyDescent="0.25">
      <c r="A4666" s="1" t="s">
        <v>315</v>
      </c>
      <c r="B4666" s="1">
        <v>126.19</v>
      </c>
      <c r="C4666" s="1">
        <v>127.71</v>
      </c>
      <c r="N4666" s="1" t="s">
        <v>153</v>
      </c>
      <c r="Q4666" s="1">
        <v>0.51</v>
      </c>
      <c r="R4666" s="1">
        <v>11.623304481249999</v>
      </c>
      <c r="S4666" s="1">
        <v>0</v>
      </c>
    </row>
    <row r="4667" spans="1:19" s="1" customFormat="1" x14ac:dyDescent="0.25">
      <c r="A4667" s="1" t="s">
        <v>315</v>
      </c>
      <c r="B4667" s="1">
        <v>127.71</v>
      </c>
      <c r="C4667" s="1">
        <v>129.24</v>
      </c>
      <c r="N4667" s="1" t="s">
        <v>153</v>
      </c>
      <c r="Q4667" s="1">
        <v>0.73</v>
      </c>
      <c r="R4667" s="1">
        <v>19.8446661875</v>
      </c>
      <c r="S4667" s="1">
        <v>0</v>
      </c>
    </row>
    <row r="4668" spans="1:19" s="1" customFormat="1" x14ac:dyDescent="0.25">
      <c r="A4668" s="1" t="s">
        <v>315</v>
      </c>
      <c r="B4668" s="1">
        <v>129.24</v>
      </c>
      <c r="C4668" s="1">
        <v>130.76</v>
      </c>
      <c r="N4668" s="1" t="s">
        <v>153</v>
      </c>
      <c r="Q4668" s="1">
        <v>0.56999999999999995</v>
      </c>
      <c r="R4668" s="1">
        <v>18.143694800000002</v>
      </c>
      <c r="S4668" s="1">
        <v>0</v>
      </c>
    </row>
    <row r="4669" spans="1:19" s="1" customFormat="1" x14ac:dyDescent="0.25">
      <c r="A4669" s="1" t="s">
        <v>315</v>
      </c>
      <c r="B4669" s="1">
        <v>130.76</v>
      </c>
      <c r="C4669" s="1">
        <v>132.28</v>
      </c>
      <c r="N4669" s="1" t="s">
        <v>153</v>
      </c>
      <c r="Q4669" s="1">
        <v>1.45</v>
      </c>
      <c r="R4669" s="1">
        <v>33.168942056249996</v>
      </c>
      <c r="S4669" s="1">
        <v>0</v>
      </c>
    </row>
    <row r="4670" spans="1:19" s="1" customFormat="1" x14ac:dyDescent="0.25">
      <c r="A4670" s="1" t="s">
        <v>315</v>
      </c>
      <c r="B4670" s="1">
        <v>132.28</v>
      </c>
      <c r="C4670" s="1">
        <v>133.72</v>
      </c>
      <c r="N4670" s="1" t="s">
        <v>153</v>
      </c>
      <c r="Q4670" s="1">
        <v>1.31</v>
      </c>
      <c r="R4670" s="1">
        <v>29.766999281250001</v>
      </c>
      <c r="S4670" s="1">
        <v>0</v>
      </c>
    </row>
    <row r="4671" spans="1:19" s="1" customFormat="1" x14ac:dyDescent="0.25">
      <c r="A4671" s="1" t="s">
        <v>315</v>
      </c>
      <c r="B4671" s="1">
        <v>133.72</v>
      </c>
      <c r="C4671" s="1">
        <v>135.94</v>
      </c>
      <c r="N4671" s="1" t="s">
        <v>55</v>
      </c>
      <c r="Q4671" s="1">
        <v>0.12</v>
      </c>
      <c r="R4671" s="1">
        <v>1.7009713875000001</v>
      </c>
      <c r="S4671" s="1">
        <v>2.8349523125000001E-2</v>
      </c>
    </row>
    <row r="4672" spans="1:19" s="1" customFormat="1" x14ac:dyDescent="0.25">
      <c r="A4672" s="1" t="s">
        <v>315</v>
      </c>
      <c r="B4672" s="1">
        <v>135.94</v>
      </c>
      <c r="C4672" s="1">
        <v>137.59</v>
      </c>
      <c r="N4672" s="1" t="s">
        <v>55</v>
      </c>
      <c r="Q4672" s="1">
        <v>0.08</v>
      </c>
      <c r="R4672" s="1">
        <v>0.85048569375000005</v>
      </c>
      <c r="S4672" s="1">
        <v>2.8349523125000001E-2</v>
      </c>
    </row>
    <row r="4673" spans="1:19" s="1" customFormat="1" x14ac:dyDescent="0.25">
      <c r="A4673" s="1" t="s">
        <v>315</v>
      </c>
      <c r="B4673" s="1">
        <v>137.59</v>
      </c>
      <c r="C4673" s="1">
        <v>139.13999999999999</v>
      </c>
      <c r="N4673" s="1" t="s">
        <v>55</v>
      </c>
      <c r="Q4673" s="1">
        <v>0.04</v>
      </c>
      <c r="R4673" s="1">
        <v>0</v>
      </c>
      <c r="S4673" s="1">
        <v>2.8349523125000001E-2</v>
      </c>
    </row>
    <row r="4674" spans="1:19" s="1" customFormat="1" x14ac:dyDescent="0.25">
      <c r="A4674" s="1" t="s">
        <v>315</v>
      </c>
      <c r="B4674" s="1">
        <v>139.13999999999999</v>
      </c>
      <c r="C4674" s="1">
        <v>140.88</v>
      </c>
      <c r="N4674" s="1" t="s">
        <v>55</v>
      </c>
      <c r="Q4674" s="1">
        <v>0.01</v>
      </c>
      <c r="R4674" s="1">
        <v>0.85048569375000005</v>
      </c>
      <c r="S4674" s="1">
        <v>0.42524284687500002</v>
      </c>
    </row>
    <row r="4675" spans="1:19" s="1" customFormat="1" x14ac:dyDescent="0.25">
      <c r="A4675" s="1" t="s">
        <v>315</v>
      </c>
      <c r="B4675" s="1">
        <v>140.88</v>
      </c>
      <c r="C4675" s="1">
        <v>142.19</v>
      </c>
      <c r="N4675" s="1" t="s">
        <v>55</v>
      </c>
      <c r="Q4675" s="1">
        <v>0.16</v>
      </c>
      <c r="R4675" s="1">
        <v>5.1029141625000003</v>
      </c>
      <c r="S4675" s="1">
        <v>0</v>
      </c>
    </row>
    <row r="4676" spans="1:19" s="1" customFormat="1" x14ac:dyDescent="0.25">
      <c r="A4676" s="1" t="s">
        <v>315</v>
      </c>
      <c r="B4676" s="1">
        <v>142.19</v>
      </c>
      <c r="C4676" s="1">
        <v>143.56</v>
      </c>
      <c r="N4676" s="1" t="s">
        <v>55</v>
      </c>
      <c r="Q4676" s="1">
        <v>0.14000000000000001</v>
      </c>
      <c r="R4676" s="1">
        <v>5.1029141625000003</v>
      </c>
      <c r="S4676" s="1">
        <v>2.8349523125000001E-2</v>
      </c>
    </row>
    <row r="4677" spans="1:19" s="1" customFormat="1" x14ac:dyDescent="0.25">
      <c r="A4677" s="1" t="s">
        <v>315</v>
      </c>
      <c r="B4677" s="1">
        <v>143.56</v>
      </c>
      <c r="C4677" s="1">
        <v>144.87</v>
      </c>
      <c r="N4677" s="1" t="s">
        <v>55</v>
      </c>
      <c r="Q4677" s="1">
        <v>0.38</v>
      </c>
      <c r="R4677" s="1">
        <v>25.514570812500001</v>
      </c>
      <c r="S4677" s="1">
        <v>1.1623304481250001</v>
      </c>
    </row>
    <row r="4678" spans="1:19" s="1" customFormat="1" x14ac:dyDescent="0.25">
      <c r="A4678" s="1" t="s">
        <v>315</v>
      </c>
      <c r="B4678" s="1">
        <v>144.87</v>
      </c>
      <c r="C4678" s="1">
        <v>146.91</v>
      </c>
      <c r="N4678" s="1" t="s">
        <v>55</v>
      </c>
      <c r="Q4678" s="1">
        <v>0.23</v>
      </c>
      <c r="R4678" s="1">
        <v>5.1029141625000003</v>
      </c>
      <c r="S4678" s="1">
        <v>5.6699046250000003E-2</v>
      </c>
    </row>
    <row r="4679" spans="1:19" s="1" customFormat="1" x14ac:dyDescent="0.25">
      <c r="A4679" s="1" t="s">
        <v>315</v>
      </c>
      <c r="B4679" s="1">
        <v>146.91</v>
      </c>
      <c r="C4679" s="1">
        <v>149.05000000000001</v>
      </c>
      <c r="N4679" s="1" t="s">
        <v>55</v>
      </c>
      <c r="Q4679" s="1">
        <v>0.05</v>
      </c>
      <c r="R4679" s="1">
        <v>2.5514570812500001</v>
      </c>
      <c r="S4679" s="1">
        <v>0</v>
      </c>
    </row>
    <row r="4680" spans="1:19" s="1" customFormat="1" x14ac:dyDescent="0.25">
      <c r="A4680" s="1" t="s">
        <v>315</v>
      </c>
      <c r="B4680" s="1">
        <v>149.05000000000001</v>
      </c>
      <c r="C4680" s="1">
        <v>151.18</v>
      </c>
      <c r="N4680" s="1" t="s">
        <v>55</v>
      </c>
      <c r="Q4680" s="1">
        <v>0.06</v>
      </c>
      <c r="R4680" s="1">
        <v>0</v>
      </c>
      <c r="S4680" s="1">
        <v>0</v>
      </c>
    </row>
    <row r="4681" spans="1:19" s="1" customFormat="1" x14ac:dyDescent="0.25">
      <c r="A4681" s="1" t="s">
        <v>315</v>
      </c>
      <c r="B4681" s="1">
        <v>151.18</v>
      </c>
      <c r="C4681" s="1">
        <v>152.83000000000001</v>
      </c>
      <c r="N4681" s="1" t="s">
        <v>55</v>
      </c>
      <c r="Q4681" s="1">
        <v>0.04</v>
      </c>
      <c r="R4681" s="1">
        <v>0</v>
      </c>
      <c r="S4681" s="1">
        <v>0</v>
      </c>
    </row>
    <row r="4682" spans="1:19" s="1" customFormat="1" x14ac:dyDescent="0.25">
      <c r="A4682" s="1" t="s">
        <v>315</v>
      </c>
      <c r="B4682" s="1">
        <v>152.83000000000001</v>
      </c>
      <c r="C4682" s="1">
        <v>154.53</v>
      </c>
      <c r="N4682" s="1" t="s">
        <v>55</v>
      </c>
      <c r="Q4682" s="1">
        <v>0.01</v>
      </c>
      <c r="R4682" s="1">
        <v>0</v>
      </c>
      <c r="S4682" s="1">
        <v>0</v>
      </c>
    </row>
    <row r="4683" spans="1:19" s="1" customFormat="1" x14ac:dyDescent="0.25">
      <c r="A4683" s="1" t="s">
        <v>315</v>
      </c>
      <c r="B4683" s="1">
        <v>154.53</v>
      </c>
      <c r="C4683" s="1">
        <v>156.15</v>
      </c>
      <c r="N4683" s="1" t="s">
        <v>55</v>
      </c>
      <c r="Q4683" s="1">
        <v>0.01</v>
      </c>
      <c r="R4683" s="1">
        <v>0</v>
      </c>
      <c r="S4683" s="1">
        <v>0</v>
      </c>
    </row>
    <row r="4684" spans="1:19" s="1" customFormat="1" x14ac:dyDescent="0.25">
      <c r="A4684" s="1" t="s">
        <v>315</v>
      </c>
      <c r="B4684" s="1">
        <v>156.15</v>
      </c>
      <c r="C4684" s="1">
        <v>158.80000000000001</v>
      </c>
      <c r="N4684" s="1" t="s">
        <v>55</v>
      </c>
      <c r="Q4684" s="1">
        <v>0.12</v>
      </c>
      <c r="R4684" s="1">
        <v>3.4019427750000002</v>
      </c>
      <c r="S4684" s="1">
        <v>2.8349523125000001E-2</v>
      </c>
    </row>
    <row r="4685" spans="1:19" s="1" customFormat="1" x14ac:dyDescent="0.25">
      <c r="A4685" s="1" t="s">
        <v>315</v>
      </c>
      <c r="B4685" s="1">
        <v>158.80000000000001</v>
      </c>
      <c r="C4685" s="1">
        <v>161.24</v>
      </c>
      <c r="N4685" s="1" t="s">
        <v>55</v>
      </c>
      <c r="Q4685" s="1">
        <v>7.0000000000000007E-2</v>
      </c>
      <c r="R4685" s="1">
        <v>0.85048569375000005</v>
      </c>
      <c r="S4685" s="1">
        <v>0</v>
      </c>
    </row>
    <row r="4686" spans="1:19" s="1" customFormat="1" x14ac:dyDescent="0.25">
      <c r="A4686" s="1" t="s">
        <v>315</v>
      </c>
      <c r="B4686" s="1">
        <v>161.24</v>
      </c>
      <c r="C4686" s="1">
        <v>162.91999999999999</v>
      </c>
      <c r="N4686" s="1" t="s">
        <v>55</v>
      </c>
      <c r="Q4686" s="1">
        <v>0.11</v>
      </c>
      <c r="R4686" s="1">
        <v>4.2524284687499998</v>
      </c>
      <c r="S4686" s="1">
        <v>0</v>
      </c>
    </row>
    <row r="4687" spans="1:19" s="1" customFormat="1" x14ac:dyDescent="0.25">
      <c r="A4687" s="1" t="s">
        <v>315</v>
      </c>
      <c r="B4687" s="1">
        <v>162.91999999999999</v>
      </c>
      <c r="C4687" s="1">
        <v>164.9</v>
      </c>
      <c r="N4687" s="1" t="s">
        <v>55</v>
      </c>
      <c r="Q4687" s="1">
        <v>0.11</v>
      </c>
      <c r="R4687" s="1">
        <v>5.1029141625000003</v>
      </c>
      <c r="S4687" s="1">
        <v>0</v>
      </c>
    </row>
    <row r="4688" spans="1:19" s="1" customFormat="1" x14ac:dyDescent="0.25">
      <c r="A4688" s="1" t="s">
        <v>315</v>
      </c>
      <c r="B4688" s="1">
        <v>164.9</v>
      </c>
      <c r="C4688" s="1">
        <v>167.03</v>
      </c>
      <c r="N4688" s="1" t="s">
        <v>55</v>
      </c>
      <c r="Q4688" s="1">
        <v>0.24</v>
      </c>
      <c r="R4688" s="1">
        <v>14.174761562500001</v>
      </c>
      <c r="S4688" s="1">
        <v>0</v>
      </c>
    </row>
    <row r="4689" spans="1:19" s="1" customFormat="1" x14ac:dyDescent="0.25">
      <c r="A4689" s="1" t="s">
        <v>315</v>
      </c>
      <c r="B4689" s="1">
        <v>167.03</v>
      </c>
      <c r="C4689" s="1">
        <v>169.16</v>
      </c>
      <c r="N4689" s="1" t="s">
        <v>55</v>
      </c>
      <c r="Q4689" s="1">
        <v>0.06</v>
      </c>
      <c r="R4689" s="1">
        <v>1.7009713875000001</v>
      </c>
      <c r="S4689" s="1">
        <v>0</v>
      </c>
    </row>
    <row r="4690" spans="1:19" s="1" customFormat="1" x14ac:dyDescent="0.25">
      <c r="A4690" s="1" t="s">
        <v>315</v>
      </c>
      <c r="B4690" s="1">
        <v>169.16</v>
      </c>
      <c r="C4690" s="1">
        <v>171.3</v>
      </c>
      <c r="N4690" s="1" t="s">
        <v>55</v>
      </c>
      <c r="Q4690" s="1">
        <v>0.05</v>
      </c>
      <c r="R4690" s="1">
        <v>0</v>
      </c>
      <c r="S4690" s="1">
        <v>0</v>
      </c>
    </row>
    <row r="4691" spans="1:19" s="1" customFormat="1" x14ac:dyDescent="0.25">
      <c r="A4691" s="1" t="s">
        <v>315</v>
      </c>
      <c r="B4691" s="1">
        <v>171.3</v>
      </c>
      <c r="C4691" s="1">
        <v>173.74</v>
      </c>
      <c r="N4691" s="1" t="s">
        <v>55</v>
      </c>
      <c r="Q4691" s="1">
        <v>0.04</v>
      </c>
      <c r="R4691" s="1">
        <v>0</v>
      </c>
      <c r="S4691" s="1">
        <v>0</v>
      </c>
    </row>
    <row r="4692" spans="1:19" s="1" customFormat="1" x14ac:dyDescent="0.25">
      <c r="A4692" s="1" t="s">
        <v>315</v>
      </c>
      <c r="B4692" s="1">
        <v>173.74</v>
      </c>
      <c r="C4692" s="1">
        <v>176.17</v>
      </c>
      <c r="N4692" s="1" t="s">
        <v>55</v>
      </c>
      <c r="Q4692" s="1">
        <v>0.06</v>
      </c>
      <c r="R4692" s="1">
        <v>0</v>
      </c>
      <c r="S4692" s="1">
        <v>0</v>
      </c>
    </row>
    <row r="4693" spans="1:19" s="1" customFormat="1" x14ac:dyDescent="0.25">
      <c r="A4693" s="1" t="s">
        <v>315</v>
      </c>
      <c r="B4693" s="1">
        <v>176.17</v>
      </c>
      <c r="C4693" s="1">
        <v>178.67</v>
      </c>
      <c r="N4693" s="1" t="s">
        <v>55</v>
      </c>
      <c r="Q4693" s="1">
        <v>0.06</v>
      </c>
      <c r="R4693" s="1">
        <v>0.85048569375000005</v>
      </c>
      <c r="S4693" s="1">
        <v>0</v>
      </c>
    </row>
    <row r="4694" spans="1:19" s="1" customFormat="1" x14ac:dyDescent="0.25">
      <c r="A4694" s="1" t="s">
        <v>315</v>
      </c>
      <c r="B4694" s="1">
        <v>178.67</v>
      </c>
      <c r="C4694" s="1">
        <v>179.95</v>
      </c>
      <c r="N4694" s="1" t="s">
        <v>55</v>
      </c>
      <c r="Q4694" s="1">
        <v>0.1</v>
      </c>
      <c r="R4694" s="1">
        <v>1.7009713875000001</v>
      </c>
      <c r="S4694" s="1">
        <v>0</v>
      </c>
    </row>
    <row r="4695" spans="1:19" s="1" customFormat="1" x14ac:dyDescent="0.25">
      <c r="A4695" s="1" t="s">
        <v>315</v>
      </c>
      <c r="B4695" s="1">
        <v>179.95</v>
      </c>
      <c r="C4695" s="1">
        <v>181.51</v>
      </c>
      <c r="N4695" s="1" t="s">
        <v>55</v>
      </c>
      <c r="Q4695" s="1">
        <v>0.01</v>
      </c>
      <c r="R4695" s="1">
        <v>0</v>
      </c>
      <c r="S4695" s="1">
        <v>0</v>
      </c>
    </row>
    <row r="4696" spans="1:19" s="1" customFormat="1" x14ac:dyDescent="0.25">
      <c r="A4696" s="1" t="s">
        <v>315</v>
      </c>
      <c r="B4696" s="1">
        <v>181.51</v>
      </c>
      <c r="C4696" s="1">
        <v>182.88</v>
      </c>
      <c r="N4696" s="1" t="s">
        <v>55</v>
      </c>
      <c r="Q4696" s="1">
        <v>0.02</v>
      </c>
      <c r="R4696" s="1">
        <v>0</v>
      </c>
      <c r="S4696" s="1">
        <v>0</v>
      </c>
    </row>
    <row r="4697" spans="1:19" s="1" customFormat="1" x14ac:dyDescent="0.25">
      <c r="A4697" s="1" t="s">
        <v>315</v>
      </c>
      <c r="B4697" s="1">
        <v>182.88</v>
      </c>
      <c r="C4697" s="1">
        <v>183.06</v>
      </c>
      <c r="N4697" s="1" t="s">
        <v>55</v>
      </c>
      <c r="Q4697" s="1">
        <v>0.02</v>
      </c>
      <c r="R4697" s="1">
        <v>0</v>
      </c>
      <c r="S4697" s="1">
        <v>0</v>
      </c>
    </row>
    <row r="4698" spans="1:19" s="1" customFormat="1" x14ac:dyDescent="0.25">
      <c r="A4698" s="1" t="s">
        <v>315</v>
      </c>
      <c r="B4698" s="1">
        <v>183.06</v>
      </c>
      <c r="C4698" s="1">
        <v>184.1</v>
      </c>
      <c r="N4698" s="1" t="s">
        <v>55</v>
      </c>
      <c r="Q4698" s="1">
        <v>0.02</v>
      </c>
      <c r="R4698" s="1">
        <v>0</v>
      </c>
      <c r="S4698" s="1">
        <v>0</v>
      </c>
    </row>
    <row r="4699" spans="1:19" s="1" customFormat="1" x14ac:dyDescent="0.25">
      <c r="A4699" s="1" t="s">
        <v>315</v>
      </c>
      <c r="B4699" s="1">
        <v>184.1</v>
      </c>
      <c r="C4699" s="1">
        <v>185.93</v>
      </c>
      <c r="N4699" s="1" t="s">
        <v>55</v>
      </c>
      <c r="Q4699" s="1">
        <v>0.04</v>
      </c>
      <c r="R4699" s="1">
        <v>0</v>
      </c>
      <c r="S4699" s="1">
        <v>0</v>
      </c>
    </row>
    <row r="4700" spans="1:19" s="1" customFormat="1" x14ac:dyDescent="0.25">
      <c r="A4700" s="1" t="s">
        <v>315</v>
      </c>
      <c r="B4700" s="1">
        <v>185.93</v>
      </c>
      <c r="C4700" s="1">
        <v>187.76</v>
      </c>
      <c r="N4700" s="1" t="s">
        <v>55</v>
      </c>
      <c r="Q4700" s="1">
        <v>0.02</v>
      </c>
      <c r="R4700" s="1">
        <v>0</v>
      </c>
      <c r="S4700" s="1">
        <v>0</v>
      </c>
    </row>
    <row r="4701" spans="1:19" s="1" customFormat="1" x14ac:dyDescent="0.25">
      <c r="A4701" s="1" t="s">
        <v>315</v>
      </c>
      <c r="B4701" s="1">
        <v>187.76</v>
      </c>
      <c r="C4701" s="1">
        <v>189.01</v>
      </c>
      <c r="N4701" s="1" t="s">
        <v>55</v>
      </c>
      <c r="Q4701" s="1">
        <v>0.03</v>
      </c>
      <c r="R4701" s="1">
        <v>1.7009713875000001</v>
      </c>
      <c r="S4701" s="1">
        <v>0</v>
      </c>
    </row>
    <row r="4702" spans="1:19" s="1" customFormat="1" x14ac:dyDescent="0.25">
      <c r="A4702" s="1" t="s">
        <v>315</v>
      </c>
      <c r="B4702" s="1">
        <v>189.01</v>
      </c>
      <c r="C4702" s="1">
        <v>191.41</v>
      </c>
      <c r="N4702" s="1" t="s">
        <v>55</v>
      </c>
      <c r="Q4702" s="1">
        <v>0.05</v>
      </c>
      <c r="R4702" s="1">
        <v>1.7009713875000001</v>
      </c>
      <c r="S4702" s="1">
        <v>0</v>
      </c>
    </row>
    <row r="4703" spans="1:19" s="1" customFormat="1" x14ac:dyDescent="0.25">
      <c r="A4703" s="1" t="s">
        <v>315</v>
      </c>
      <c r="B4703" s="1">
        <v>191.41</v>
      </c>
      <c r="C4703" s="1">
        <v>193.85</v>
      </c>
      <c r="N4703" s="1" t="s">
        <v>55</v>
      </c>
      <c r="Q4703" s="1">
        <v>0.05</v>
      </c>
      <c r="R4703" s="1">
        <v>1.7009713875000001</v>
      </c>
      <c r="S4703" s="1">
        <v>0</v>
      </c>
    </row>
    <row r="4704" spans="1:19" s="1" customFormat="1" x14ac:dyDescent="0.25">
      <c r="A4704" s="1" t="s">
        <v>315</v>
      </c>
      <c r="B4704" s="1">
        <v>193.85</v>
      </c>
      <c r="C4704" s="1">
        <v>195.38</v>
      </c>
      <c r="N4704" s="1" t="s">
        <v>55</v>
      </c>
      <c r="Q4704" s="1">
        <v>0.04</v>
      </c>
      <c r="R4704" s="1">
        <v>0</v>
      </c>
      <c r="S4704" s="1">
        <v>0</v>
      </c>
    </row>
    <row r="4705" spans="1:19" s="1" customFormat="1" x14ac:dyDescent="0.25">
      <c r="A4705" s="1" t="s">
        <v>315</v>
      </c>
      <c r="B4705" s="1">
        <v>195.38</v>
      </c>
      <c r="C4705" s="1">
        <v>197.14</v>
      </c>
      <c r="N4705" s="1" t="s">
        <v>55</v>
      </c>
      <c r="Q4705" s="1">
        <v>0.01</v>
      </c>
      <c r="R4705" s="1">
        <v>0</v>
      </c>
      <c r="S4705" s="1">
        <v>0</v>
      </c>
    </row>
    <row r="4706" spans="1:19" s="1" customFormat="1" x14ac:dyDescent="0.25">
      <c r="A4706" s="1" t="s">
        <v>315</v>
      </c>
      <c r="B4706" s="1">
        <v>197.14</v>
      </c>
      <c r="C4706" s="1">
        <v>199.46</v>
      </c>
      <c r="N4706" s="1" t="s">
        <v>55</v>
      </c>
      <c r="Q4706" s="1">
        <v>0.02</v>
      </c>
      <c r="R4706" s="1">
        <v>0</v>
      </c>
      <c r="S4706" s="1">
        <v>0</v>
      </c>
    </row>
    <row r="4707" spans="1:19" s="1" customFormat="1" x14ac:dyDescent="0.25">
      <c r="A4707" s="1" t="s">
        <v>315</v>
      </c>
      <c r="B4707" s="1">
        <v>199.46</v>
      </c>
      <c r="C4707" s="1">
        <v>201.23</v>
      </c>
      <c r="N4707" s="1" t="s">
        <v>55</v>
      </c>
      <c r="Q4707" s="1">
        <v>0.04</v>
      </c>
      <c r="R4707" s="1">
        <v>0</v>
      </c>
      <c r="S4707" s="1">
        <v>0</v>
      </c>
    </row>
    <row r="4708" spans="1:19" s="1" customFormat="1" x14ac:dyDescent="0.25">
      <c r="A4708" s="1" t="s">
        <v>315</v>
      </c>
      <c r="B4708" s="1">
        <v>201.23</v>
      </c>
      <c r="C4708" s="1">
        <v>202.08</v>
      </c>
      <c r="N4708" s="1" t="s">
        <v>55</v>
      </c>
      <c r="Q4708" s="1">
        <v>0.01</v>
      </c>
      <c r="R4708" s="1">
        <v>0</v>
      </c>
      <c r="S4708" s="1">
        <v>0</v>
      </c>
    </row>
    <row r="4709" spans="1:19" s="1" customFormat="1" x14ac:dyDescent="0.25">
      <c r="A4709" s="1" t="s">
        <v>315</v>
      </c>
      <c r="B4709" s="1">
        <v>202.08</v>
      </c>
      <c r="C4709" s="1">
        <v>204.37</v>
      </c>
      <c r="N4709" s="1" t="s">
        <v>55</v>
      </c>
      <c r="Q4709" s="1">
        <v>0.01</v>
      </c>
      <c r="R4709" s="1">
        <v>0</v>
      </c>
      <c r="S4709" s="1">
        <v>0</v>
      </c>
    </row>
    <row r="4710" spans="1:19" s="1" customFormat="1" x14ac:dyDescent="0.25">
      <c r="A4710" s="1" t="s">
        <v>315</v>
      </c>
      <c r="B4710" s="1">
        <v>204.37</v>
      </c>
      <c r="C4710" s="1">
        <v>206.65</v>
      </c>
      <c r="N4710" s="1" t="s">
        <v>55</v>
      </c>
      <c r="Q4710" s="1">
        <v>0.03</v>
      </c>
      <c r="R4710" s="1">
        <v>0</v>
      </c>
      <c r="S4710" s="1">
        <v>0</v>
      </c>
    </row>
    <row r="4711" spans="1:19" s="1" customFormat="1" x14ac:dyDescent="0.25">
      <c r="A4711" s="1" t="s">
        <v>315</v>
      </c>
      <c r="B4711" s="1">
        <v>206.65</v>
      </c>
      <c r="C4711" s="1">
        <v>208.36</v>
      </c>
      <c r="N4711" s="1" t="s">
        <v>55</v>
      </c>
      <c r="Q4711" s="1">
        <v>0.03</v>
      </c>
      <c r="R4711" s="1">
        <v>0</v>
      </c>
      <c r="S4711" s="1">
        <v>0</v>
      </c>
    </row>
    <row r="4712" spans="1:19" s="1" customFormat="1" x14ac:dyDescent="0.25">
      <c r="A4712" s="1" t="s">
        <v>315</v>
      </c>
      <c r="B4712" s="1">
        <v>208.36</v>
      </c>
      <c r="C4712" s="1">
        <v>210.62</v>
      </c>
      <c r="N4712" s="1" t="s">
        <v>55</v>
      </c>
      <c r="Q4712" s="1">
        <v>0.02</v>
      </c>
      <c r="R4712" s="1">
        <v>0</v>
      </c>
      <c r="S4712" s="1">
        <v>0</v>
      </c>
    </row>
    <row r="4713" spans="1:19" s="1" customFormat="1" x14ac:dyDescent="0.25">
      <c r="A4713" s="1" t="s">
        <v>315</v>
      </c>
      <c r="B4713" s="1">
        <v>210.62</v>
      </c>
      <c r="C4713" s="1">
        <v>213.66</v>
      </c>
      <c r="N4713" s="1" t="s">
        <v>55</v>
      </c>
      <c r="Q4713" s="1">
        <v>0.03</v>
      </c>
      <c r="R4713" s="1">
        <v>0</v>
      </c>
      <c r="S4713" s="1">
        <v>0</v>
      </c>
    </row>
    <row r="4714" spans="1:19" s="1" customFormat="1" x14ac:dyDescent="0.25">
      <c r="A4714" s="1" t="s">
        <v>315</v>
      </c>
      <c r="B4714" s="1">
        <v>213.66</v>
      </c>
      <c r="C4714" s="1">
        <v>216.71</v>
      </c>
      <c r="N4714" s="1" t="s">
        <v>55</v>
      </c>
      <c r="Q4714" s="1">
        <v>0.02</v>
      </c>
      <c r="R4714" s="1">
        <v>0</v>
      </c>
      <c r="S4714" s="1">
        <v>0</v>
      </c>
    </row>
    <row r="4715" spans="1:19" s="1" customFormat="1" x14ac:dyDescent="0.25">
      <c r="A4715" s="1" t="s">
        <v>315</v>
      </c>
      <c r="B4715" s="1">
        <v>216.71</v>
      </c>
      <c r="C4715" s="1">
        <v>219.76</v>
      </c>
      <c r="N4715" s="1" t="s">
        <v>55</v>
      </c>
      <c r="Q4715" s="1">
        <v>0.02</v>
      </c>
      <c r="R4715" s="1">
        <v>0</v>
      </c>
      <c r="S4715" s="1">
        <v>0</v>
      </c>
    </row>
    <row r="4716" spans="1:19" s="1" customFormat="1" x14ac:dyDescent="0.25">
      <c r="A4716" s="1" t="s">
        <v>315</v>
      </c>
      <c r="B4716" s="1">
        <v>219.76</v>
      </c>
      <c r="C4716" s="1">
        <v>221.38</v>
      </c>
      <c r="N4716" s="1" t="s">
        <v>55</v>
      </c>
      <c r="Q4716" s="1">
        <v>0.03</v>
      </c>
      <c r="R4716" s="1">
        <v>0</v>
      </c>
      <c r="S4716" s="1">
        <v>2.8349523125000001E-2</v>
      </c>
    </row>
    <row r="4717" spans="1:19" s="1" customFormat="1" x14ac:dyDescent="0.25">
      <c r="A4717" s="1" t="s">
        <v>315</v>
      </c>
      <c r="B4717" s="1">
        <v>221.38</v>
      </c>
      <c r="C4717" s="1">
        <v>223.42</v>
      </c>
      <c r="N4717" s="1" t="s">
        <v>55</v>
      </c>
      <c r="Q4717" s="1">
        <v>0.02</v>
      </c>
      <c r="R4717" s="1">
        <v>0</v>
      </c>
      <c r="S4717" s="1">
        <v>0</v>
      </c>
    </row>
    <row r="4718" spans="1:19" s="1" customFormat="1" x14ac:dyDescent="0.25">
      <c r="A4718" s="1" t="s">
        <v>315</v>
      </c>
      <c r="B4718" s="1">
        <v>223.42</v>
      </c>
      <c r="C4718" s="1">
        <v>225.86</v>
      </c>
      <c r="N4718" s="1" t="s">
        <v>55</v>
      </c>
      <c r="Q4718" s="1">
        <v>0.02</v>
      </c>
      <c r="R4718" s="1">
        <v>0</v>
      </c>
      <c r="S4718" s="1">
        <v>0</v>
      </c>
    </row>
    <row r="4719" spans="1:19" s="1" customFormat="1" x14ac:dyDescent="0.25">
      <c r="A4719" s="1" t="s">
        <v>316</v>
      </c>
      <c r="B4719" s="1">
        <v>0</v>
      </c>
      <c r="C4719" s="1">
        <v>4.72</v>
      </c>
      <c r="N4719" s="1" t="s">
        <v>55</v>
      </c>
      <c r="Q4719" s="1">
        <v>-1</v>
      </c>
      <c r="R4719" s="1">
        <v>-28.349523125000001</v>
      </c>
      <c r="S4719" s="1">
        <v>-28.349523125000001</v>
      </c>
    </row>
    <row r="4720" spans="1:19" s="1" customFormat="1" x14ac:dyDescent="0.25">
      <c r="A4720" s="1" t="s">
        <v>316</v>
      </c>
      <c r="B4720" s="1">
        <v>4.72</v>
      </c>
      <c r="C4720" s="1">
        <v>5.94</v>
      </c>
      <c r="N4720" s="1" t="s">
        <v>55</v>
      </c>
      <c r="Q4720" s="1">
        <v>0.04</v>
      </c>
      <c r="R4720" s="1">
        <v>0</v>
      </c>
      <c r="S4720" s="1">
        <v>0</v>
      </c>
    </row>
    <row r="4721" spans="1:19" s="1" customFormat="1" x14ac:dyDescent="0.25">
      <c r="A4721" s="1" t="s">
        <v>316</v>
      </c>
      <c r="B4721" s="1">
        <v>5.94</v>
      </c>
      <c r="C4721" s="1">
        <v>7.47</v>
      </c>
      <c r="N4721" s="1" t="s">
        <v>55</v>
      </c>
      <c r="Q4721" s="1">
        <v>0.02</v>
      </c>
      <c r="R4721" s="1">
        <v>0</v>
      </c>
      <c r="S4721" s="1">
        <v>0</v>
      </c>
    </row>
    <row r="4722" spans="1:19" s="1" customFormat="1" x14ac:dyDescent="0.25">
      <c r="A4722" s="1" t="s">
        <v>316</v>
      </c>
      <c r="B4722" s="1">
        <v>7.47</v>
      </c>
      <c r="C4722" s="1">
        <v>10.97</v>
      </c>
      <c r="N4722" s="1" t="s">
        <v>55</v>
      </c>
      <c r="Q4722" s="1">
        <v>0.04</v>
      </c>
      <c r="R4722" s="1">
        <v>0</v>
      </c>
      <c r="S4722" s="1">
        <v>0</v>
      </c>
    </row>
    <row r="4723" spans="1:19" s="1" customFormat="1" x14ac:dyDescent="0.25">
      <c r="A4723" s="1" t="s">
        <v>316</v>
      </c>
      <c r="B4723" s="1">
        <v>10.97</v>
      </c>
      <c r="C4723" s="1">
        <v>13.11</v>
      </c>
      <c r="N4723" s="1" t="s">
        <v>55</v>
      </c>
      <c r="Q4723" s="1">
        <v>0.03</v>
      </c>
      <c r="R4723" s="1">
        <v>0</v>
      </c>
      <c r="S4723" s="1">
        <v>0</v>
      </c>
    </row>
    <row r="4724" spans="1:19" s="1" customFormat="1" x14ac:dyDescent="0.25">
      <c r="A4724" s="1" t="s">
        <v>316</v>
      </c>
      <c r="B4724" s="1">
        <v>13.11</v>
      </c>
      <c r="C4724" s="1">
        <v>15.54</v>
      </c>
      <c r="N4724" s="1" t="s">
        <v>55</v>
      </c>
      <c r="Q4724" s="1">
        <v>0.02</v>
      </c>
      <c r="R4724" s="1">
        <v>0</v>
      </c>
      <c r="S4724" s="1">
        <v>0</v>
      </c>
    </row>
    <row r="4725" spans="1:19" s="1" customFormat="1" x14ac:dyDescent="0.25">
      <c r="A4725" s="1" t="s">
        <v>316</v>
      </c>
      <c r="B4725" s="1">
        <v>15.54</v>
      </c>
      <c r="C4725" s="1">
        <v>16.52</v>
      </c>
      <c r="N4725" s="1" t="s">
        <v>55</v>
      </c>
      <c r="Q4725" s="1">
        <v>0.01</v>
      </c>
      <c r="R4725" s="1">
        <v>0</v>
      </c>
      <c r="S4725" s="1">
        <v>0</v>
      </c>
    </row>
    <row r="4726" spans="1:19" s="1" customFormat="1" x14ac:dyDescent="0.25">
      <c r="A4726" s="1" t="s">
        <v>316</v>
      </c>
      <c r="B4726" s="1">
        <v>16.52</v>
      </c>
      <c r="C4726" s="1">
        <v>19.350000000000001</v>
      </c>
      <c r="N4726" s="1" t="s">
        <v>55</v>
      </c>
      <c r="Q4726" s="1">
        <v>0.01</v>
      </c>
      <c r="R4726" s="1">
        <v>0</v>
      </c>
      <c r="S4726" s="1">
        <v>0</v>
      </c>
    </row>
    <row r="4727" spans="1:19" s="1" customFormat="1" x14ac:dyDescent="0.25">
      <c r="A4727" s="1" t="s">
        <v>316</v>
      </c>
      <c r="B4727" s="1">
        <v>19.350000000000001</v>
      </c>
      <c r="C4727" s="1">
        <v>21.18</v>
      </c>
      <c r="N4727" s="1" t="s">
        <v>55</v>
      </c>
      <c r="Q4727" s="1">
        <v>0.02</v>
      </c>
      <c r="R4727" s="1">
        <v>0</v>
      </c>
      <c r="S4727" s="1">
        <v>0</v>
      </c>
    </row>
    <row r="4728" spans="1:19" s="1" customFormat="1" x14ac:dyDescent="0.25">
      <c r="A4728" s="1" t="s">
        <v>316</v>
      </c>
      <c r="B4728" s="1">
        <v>21.18</v>
      </c>
      <c r="C4728" s="1">
        <v>23.32</v>
      </c>
      <c r="N4728" s="1" t="s">
        <v>55</v>
      </c>
      <c r="Q4728" s="1">
        <v>0.02</v>
      </c>
      <c r="R4728" s="1">
        <v>0</v>
      </c>
      <c r="S4728" s="1">
        <v>0</v>
      </c>
    </row>
    <row r="4729" spans="1:19" s="1" customFormat="1" x14ac:dyDescent="0.25">
      <c r="A4729" s="1" t="s">
        <v>316</v>
      </c>
      <c r="B4729" s="1">
        <v>23.32</v>
      </c>
      <c r="C4729" s="1">
        <v>26.52</v>
      </c>
      <c r="N4729" s="1" t="s">
        <v>55</v>
      </c>
      <c r="Q4729" s="1">
        <v>0.03</v>
      </c>
      <c r="R4729" s="1">
        <v>0</v>
      </c>
      <c r="S4729" s="1">
        <v>0</v>
      </c>
    </row>
    <row r="4730" spans="1:19" s="1" customFormat="1" x14ac:dyDescent="0.25">
      <c r="A4730" s="1" t="s">
        <v>316</v>
      </c>
      <c r="B4730" s="1">
        <v>26.52</v>
      </c>
      <c r="C4730" s="1">
        <v>28.8</v>
      </c>
      <c r="N4730" s="1" t="s">
        <v>55</v>
      </c>
      <c r="Q4730" s="1">
        <v>0.02</v>
      </c>
      <c r="R4730" s="1">
        <v>0</v>
      </c>
      <c r="S4730" s="1">
        <v>0</v>
      </c>
    </row>
    <row r="4731" spans="1:19" s="1" customFormat="1" x14ac:dyDescent="0.25">
      <c r="A4731" s="1" t="s">
        <v>316</v>
      </c>
      <c r="B4731" s="1">
        <v>28.8</v>
      </c>
      <c r="C4731" s="1">
        <v>31.55</v>
      </c>
      <c r="N4731" s="1" t="s">
        <v>55</v>
      </c>
      <c r="Q4731" s="1">
        <v>0.05</v>
      </c>
      <c r="R4731" s="1">
        <v>0</v>
      </c>
      <c r="S4731" s="1">
        <v>0.82213617062500011</v>
      </c>
    </row>
    <row r="4732" spans="1:19" s="1" customFormat="1" x14ac:dyDescent="0.25">
      <c r="A4732" s="1" t="s">
        <v>316</v>
      </c>
      <c r="B4732" s="1">
        <v>31.55</v>
      </c>
      <c r="C4732" s="1">
        <v>33.53</v>
      </c>
      <c r="N4732" s="1" t="s">
        <v>55</v>
      </c>
      <c r="Q4732" s="1">
        <v>0.03</v>
      </c>
      <c r="R4732" s="1">
        <v>6.5203903187500005</v>
      </c>
      <c r="S4732" s="1">
        <v>0</v>
      </c>
    </row>
    <row r="4733" spans="1:19" s="1" customFormat="1" x14ac:dyDescent="0.25">
      <c r="A4733" s="1" t="s">
        <v>316</v>
      </c>
      <c r="B4733" s="1">
        <v>33.53</v>
      </c>
      <c r="C4733" s="1">
        <v>35.97</v>
      </c>
      <c r="N4733" s="1" t="s">
        <v>55</v>
      </c>
      <c r="Q4733" s="1">
        <v>0.02</v>
      </c>
      <c r="R4733" s="1">
        <v>0</v>
      </c>
      <c r="S4733" s="1">
        <v>0</v>
      </c>
    </row>
    <row r="4734" spans="1:19" s="1" customFormat="1" x14ac:dyDescent="0.25">
      <c r="A4734" s="1" t="s">
        <v>316</v>
      </c>
      <c r="B4734" s="1">
        <v>35.97</v>
      </c>
      <c r="C4734" s="1">
        <v>38.1</v>
      </c>
      <c r="N4734" s="1" t="s">
        <v>55</v>
      </c>
      <c r="Q4734" s="1">
        <v>0.04</v>
      </c>
      <c r="R4734" s="1">
        <v>0</v>
      </c>
      <c r="S4734" s="1">
        <v>0</v>
      </c>
    </row>
    <row r="4735" spans="1:19" s="1" customFormat="1" x14ac:dyDescent="0.25">
      <c r="A4735" s="1" t="s">
        <v>316</v>
      </c>
      <c r="B4735" s="1">
        <v>38.1</v>
      </c>
      <c r="C4735" s="1">
        <v>39.93</v>
      </c>
      <c r="N4735" s="1" t="s">
        <v>55</v>
      </c>
      <c r="Q4735" s="1">
        <v>0.05</v>
      </c>
      <c r="R4735" s="1">
        <v>0</v>
      </c>
      <c r="S4735" s="1">
        <v>0</v>
      </c>
    </row>
    <row r="4736" spans="1:19" s="1" customFormat="1" x14ac:dyDescent="0.25">
      <c r="A4736" s="1" t="s">
        <v>316</v>
      </c>
      <c r="B4736" s="1">
        <v>39.93</v>
      </c>
      <c r="C4736" s="1">
        <v>41.76</v>
      </c>
      <c r="N4736" s="1" t="s">
        <v>55</v>
      </c>
      <c r="Q4736" s="1">
        <v>0.06</v>
      </c>
      <c r="R4736" s="1">
        <v>0</v>
      </c>
      <c r="S4736" s="1">
        <v>0</v>
      </c>
    </row>
    <row r="4737" spans="1:19" s="1" customFormat="1" x14ac:dyDescent="0.25">
      <c r="A4737" s="1" t="s">
        <v>316</v>
      </c>
      <c r="B4737" s="1">
        <v>41.76</v>
      </c>
      <c r="C4737" s="1">
        <v>42.67</v>
      </c>
      <c r="N4737" s="1" t="s">
        <v>55</v>
      </c>
      <c r="Q4737" s="1">
        <v>0.02</v>
      </c>
      <c r="R4737" s="1">
        <v>0</v>
      </c>
      <c r="S4737" s="1">
        <v>0</v>
      </c>
    </row>
    <row r="4738" spans="1:19" s="1" customFormat="1" x14ac:dyDescent="0.25">
      <c r="A4738" s="1" t="s">
        <v>316</v>
      </c>
      <c r="B4738" s="1">
        <v>42.67</v>
      </c>
      <c r="C4738" s="1">
        <v>43.89</v>
      </c>
      <c r="N4738" s="1" t="s">
        <v>55</v>
      </c>
      <c r="Q4738" s="1">
        <v>0.02</v>
      </c>
      <c r="R4738" s="1">
        <v>0</v>
      </c>
      <c r="S4738" s="1">
        <v>0</v>
      </c>
    </row>
    <row r="4739" spans="1:19" s="1" customFormat="1" x14ac:dyDescent="0.25">
      <c r="A4739" s="1" t="s">
        <v>316</v>
      </c>
      <c r="B4739" s="1">
        <v>43.89</v>
      </c>
      <c r="C4739" s="1">
        <v>46.02</v>
      </c>
      <c r="N4739" s="1" t="s">
        <v>55</v>
      </c>
      <c r="Q4739" s="1">
        <v>0.01</v>
      </c>
      <c r="R4739" s="1">
        <v>0</v>
      </c>
      <c r="S4739" s="1">
        <v>0.14174761562500002</v>
      </c>
    </row>
    <row r="4740" spans="1:19" s="1" customFormat="1" x14ac:dyDescent="0.25">
      <c r="A4740" s="1" t="s">
        <v>316</v>
      </c>
      <c r="B4740" s="1">
        <v>46.02</v>
      </c>
      <c r="C4740" s="1">
        <v>48.16</v>
      </c>
      <c r="N4740" s="1" t="s">
        <v>55</v>
      </c>
      <c r="Q4740" s="1">
        <v>0.04</v>
      </c>
      <c r="R4740" s="1">
        <v>0</v>
      </c>
      <c r="S4740" s="1">
        <v>0</v>
      </c>
    </row>
    <row r="4741" spans="1:19" s="1" customFormat="1" x14ac:dyDescent="0.25">
      <c r="A4741" s="1" t="s">
        <v>316</v>
      </c>
      <c r="B4741" s="1">
        <v>48.16</v>
      </c>
      <c r="C4741" s="1">
        <v>49.99</v>
      </c>
      <c r="N4741" s="1" t="s">
        <v>55</v>
      </c>
      <c r="Q4741" s="1">
        <v>0.11</v>
      </c>
      <c r="R4741" s="1">
        <v>0</v>
      </c>
      <c r="S4741" s="1">
        <v>2.8349523125000001E-2</v>
      </c>
    </row>
    <row r="4742" spans="1:19" s="1" customFormat="1" x14ac:dyDescent="0.25">
      <c r="A4742" s="1" t="s">
        <v>316</v>
      </c>
      <c r="B4742" s="1">
        <v>49.99</v>
      </c>
      <c r="C4742" s="1">
        <v>51.51</v>
      </c>
      <c r="N4742" s="1" t="s">
        <v>55</v>
      </c>
      <c r="Q4742" s="1">
        <v>0.04</v>
      </c>
      <c r="R4742" s="1">
        <v>0</v>
      </c>
      <c r="S4742" s="1">
        <v>0</v>
      </c>
    </row>
    <row r="4743" spans="1:19" s="1" customFormat="1" x14ac:dyDescent="0.25">
      <c r="A4743" s="1" t="s">
        <v>316</v>
      </c>
      <c r="B4743" s="1">
        <v>51.51</v>
      </c>
      <c r="C4743" s="1">
        <v>52.52</v>
      </c>
      <c r="N4743" s="1" t="s">
        <v>55</v>
      </c>
      <c r="Q4743" s="1">
        <v>0.02</v>
      </c>
      <c r="R4743" s="1">
        <v>1.7009713875000001</v>
      </c>
      <c r="S4743" s="1">
        <v>2.8349523125000001E-2</v>
      </c>
    </row>
    <row r="4744" spans="1:19" s="1" customFormat="1" x14ac:dyDescent="0.25">
      <c r="A4744" s="1" t="s">
        <v>316</v>
      </c>
      <c r="B4744" s="1">
        <v>52.52</v>
      </c>
      <c r="C4744" s="1">
        <v>54.41</v>
      </c>
      <c r="N4744" s="1" t="s">
        <v>55</v>
      </c>
      <c r="Q4744" s="1">
        <v>0.03</v>
      </c>
      <c r="R4744" s="1">
        <v>0</v>
      </c>
      <c r="S4744" s="1">
        <v>0</v>
      </c>
    </row>
    <row r="4745" spans="1:19" s="1" customFormat="1" x14ac:dyDescent="0.25">
      <c r="A4745" s="1" t="s">
        <v>316</v>
      </c>
      <c r="B4745" s="1">
        <v>54.41</v>
      </c>
      <c r="C4745" s="1">
        <v>56.24</v>
      </c>
      <c r="N4745" s="1" t="s">
        <v>55</v>
      </c>
      <c r="Q4745" s="1">
        <v>0.01</v>
      </c>
      <c r="R4745" s="1">
        <v>0</v>
      </c>
      <c r="S4745" s="1">
        <v>0</v>
      </c>
    </row>
    <row r="4746" spans="1:19" s="1" customFormat="1" x14ac:dyDescent="0.25">
      <c r="A4746" s="1" t="s">
        <v>316</v>
      </c>
      <c r="B4746" s="1">
        <v>56.24</v>
      </c>
      <c r="C4746" s="1">
        <v>58.67</v>
      </c>
      <c r="N4746" s="1" t="s">
        <v>55</v>
      </c>
      <c r="Q4746" s="1">
        <v>0.02</v>
      </c>
      <c r="R4746" s="1">
        <v>0</v>
      </c>
      <c r="S4746" s="1">
        <v>0</v>
      </c>
    </row>
    <row r="4747" spans="1:19" s="1" customFormat="1" x14ac:dyDescent="0.25">
      <c r="A4747" s="1" t="s">
        <v>316</v>
      </c>
      <c r="B4747" s="1">
        <v>58.67</v>
      </c>
      <c r="C4747" s="1">
        <v>60.2</v>
      </c>
      <c r="N4747" s="1" t="s">
        <v>55</v>
      </c>
      <c r="Q4747" s="1">
        <v>0.01</v>
      </c>
      <c r="R4747" s="1">
        <v>0</v>
      </c>
      <c r="S4747" s="1">
        <v>0</v>
      </c>
    </row>
    <row r="4748" spans="1:19" s="1" customFormat="1" x14ac:dyDescent="0.25">
      <c r="A4748" s="1" t="s">
        <v>316</v>
      </c>
      <c r="B4748" s="1">
        <v>60.2</v>
      </c>
      <c r="C4748" s="1">
        <v>61.05</v>
      </c>
      <c r="N4748" s="1" t="s">
        <v>55</v>
      </c>
      <c r="Q4748" s="1">
        <v>0.01</v>
      </c>
      <c r="R4748" s="1">
        <v>0</v>
      </c>
      <c r="S4748" s="1">
        <v>0</v>
      </c>
    </row>
    <row r="4749" spans="1:19" s="1" customFormat="1" x14ac:dyDescent="0.25">
      <c r="A4749" s="1" t="s">
        <v>316</v>
      </c>
      <c r="B4749" s="1">
        <v>61.05</v>
      </c>
      <c r="C4749" s="1">
        <v>63.7</v>
      </c>
      <c r="N4749" s="1" t="s">
        <v>55</v>
      </c>
      <c r="Q4749" s="1">
        <v>0.01</v>
      </c>
      <c r="R4749" s="1">
        <v>0</v>
      </c>
      <c r="S4749" s="1">
        <v>0</v>
      </c>
    </row>
    <row r="4750" spans="1:19" s="1" customFormat="1" x14ac:dyDescent="0.25">
      <c r="A4750" s="1" t="s">
        <v>316</v>
      </c>
      <c r="B4750" s="1">
        <v>63.7</v>
      </c>
      <c r="C4750" s="1">
        <v>65.84</v>
      </c>
      <c r="N4750" s="1" t="s">
        <v>55</v>
      </c>
      <c r="Q4750" s="1">
        <v>0.02</v>
      </c>
      <c r="R4750" s="1">
        <v>0</v>
      </c>
      <c r="S4750" s="1">
        <v>0</v>
      </c>
    </row>
    <row r="4751" spans="1:19" s="1" customFormat="1" x14ac:dyDescent="0.25">
      <c r="A4751" s="1" t="s">
        <v>316</v>
      </c>
      <c r="B4751" s="1">
        <v>65.84</v>
      </c>
      <c r="C4751" s="1">
        <v>68.28</v>
      </c>
      <c r="N4751" s="1" t="s">
        <v>55</v>
      </c>
      <c r="Q4751" s="1">
        <v>0.02</v>
      </c>
      <c r="R4751" s="1">
        <v>0</v>
      </c>
      <c r="S4751" s="1">
        <v>0</v>
      </c>
    </row>
    <row r="4752" spans="1:19" s="1" customFormat="1" x14ac:dyDescent="0.25">
      <c r="A4752" s="1" t="s">
        <v>316</v>
      </c>
      <c r="B4752" s="1">
        <v>68.28</v>
      </c>
      <c r="C4752" s="1">
        <v>70.709999999999994</v>
      </c>
      <c r="N4752" s="1" t="s">
        <v>55</v>
      </c>
      <c r="Q4752" s="1">
        <v>0.02</v>
      </c>
      <c r="R4752" s="1">
        <v>0</v>
      </c>
      <c r="S4752" s="1">
        <v>0</v>
      </c>
    </row>
    <row r="4753" spans="1:19" s="1" customFormat="1" x14ac:dyDescent="0.25">
      <c r="A4753" s="1" t="s">
        <v>316</v>
      </c>
      <c r="B4753" s="1">
        <v>70.709999999999994</v>
      </c>
      <c r="C4753" s="1">
        <v>73.150000000000006</v>
      </c>
      <c r="N4753" s="1" t="s">
        <v>55</v>
      </c>
      <c r="Q4753" s="1">
        <v>0.02</v>
      </c>
      <c r="R4753" s="1">
        <v>0</v>
      </c>
      <c r="S4753" s="1">
        <v>0</v>
      </c>
    </row>
    <row r="4754" spans="1:19" s="1" customFormat="1" x14ac:dyDescent="0.25">
      <c r="A4754" s="1" t="s">
        <v>316</v>
      </c>
      <c r="B4754" s="1">
        <v>73.150000000000006</v>
      </c>
      <c r="C4754" s="1">
        <v>74.8</v>
      </c>
      <c r="N4754" s="1" t="s">
        <v>55</v>
      </c>
      <c r="Q4754" s="1">
        <v>0.03</v>
      </c>
      <c r="R4754" s="1">
        <v>0</v>
      </c>
      <c r="S4754" s="1">
        <v>0</v>
      </c>
    </row>
    <row r="4755" spans="1:19" s="1" customFormat="1" x14ac:dyDescent="0.25">
      <c r="A4755" s="1" t="s">
        <v>316</v>
      </c>
      <c r="B4755" s="1">
        <v>74.8</v>
      </c>
      <c r="C4755" s="1">
        <v>75.260000000000005</v>
      </c>
      <c r="N4755" s="1" t="s">
        <v>55</v>
      </c>
      <c r="Q4755" s="1">
        <v>0.02</v>
      </c>
      <c r="R4755" s="1">
        <v>0.85048569375000005</v>
      </c>
      <c r="S4755" s="1">
        <v>1.8994180493750001</v>
      </c>
    </row>
    <row r="4756" spans="1:19" s="1" customFormat="1" x14ac:dyDescent="0.25">
      <c r="A4756" s="1" t="s">
        <v>316</v>
      </c>
      <c r="B4756" s="1">
        <v>75.260000000000005</v>
      </c>
      <c r="C4756" s="1">
        <v>77.27</v>
      </c>
      <c r="N4756" s="1" t="s">
        <v>55</v>
      </c>
      <c r="Q4756" s="1">
        <v>0.09</v>
      </c>
      <c r="R4756" s="1">
        <v>0</v>
      </c>
      <c r="S4756" s="1">
        <v>0</v>
      </c>
    </row>
    <row r="4757" spans="1:19" s="1" customFormat="1" x14ac:dyDescent="0.25">
      <c r="A4757" s="1" t="s">
        <v>316</v>
      </c>
      <c r="B4757" s="1">
        <v>77.27</v>
      </c>
      <c r="C4757" s="1">
        <v>79.709999999999994</v>
      </c>
      <c r="N4757" s="1" t="s">
        <v>55</v>
      </c>
      <c r="Q4757" s="1">
        <v>0.04</v>
      </c>
      <c r="R4757" s="1">
        <v>1.7009713875000001</v>
      </c>
      <c r="S4757" s="1">
        <v>0</v>
      </c>
    </row>
    <row r="4758" spans="1:19" s="1" customFormat="1" x14ac:dyDescent="0.25">
      <c r="A4758" s="1" t="s">
        <v>316</v>
      </c>
      <c r="B4758" s="1">
        <v>79.709999999999994</v>
      </c>
      <c r="C4758" s="1">
        <v>82.14</v>
      </c>
      <c r="N4758" s="1" t="s">
        <v>55</v>
      </c>
      <c r="Q4758" s="1">
        <v>0.02</v>
      </c>
      <c r="R4758" s="1">
        <v>9.0718474000000011</v>
      </c>
      <c r="S4758" s="1">
        <v>0.62368950874999995</v>
      </c>
    </row>
    <row r="4759" spans="1:19" s="1" customFormat="1" x14ac:dyDescent="0.25">
      <c r="A4759" s="1" t="s">
        <v>316</v>
      </c>
      <c r="B4759" s="1">
        <v>82.14</v>
      </c>
      <c r="C4759" s="1">
        <v>85.34</v>
      </c>
      <c r="N4759" s="1" t="s">
        <v>55</v>
      </c>
      <c r="Q4759" s="1">
        <v>0.04</v>
      </c>
      <c r="R4759" s="1">
        <v>0.85048569375000005</v>
      </c>
      <c r="S4759" s="1">
        <v>0</v>
      </c>
    </row>
    <row r="4760" spans="1:19" s="1" customFormat="1" x14ac:dyDescent="0.25">
      <c r="A4760" s="1" t="s">
        <v>316</v>
      </c>
      <c r="B4760" s="1">
        <v>85.34</v>
      </c>
      <c r="C4760" s="1">
        <v>87.78</v>
      </c>
      <c r="N4760" s="1" t="s">
        <v>55</v>
      </c>
      <c r="Q4760" s="1">
        <v>0.02</v>
      </c>
      <c r="R4760" s="1">
        <v>0</v>
      </c>
      <c r="S4760" s="1">
        <v>0</v>
      </c>
    </row>
    <row r="4761" spans="1:19" s="1" customFormat="1" x14ac:dyDescent="0.25">
      <c r="A4761" s="1" t="s">
        <v>316</v>
      </c>
      <c r="B4761" s="1">
        <v>87.78</v>
      </c>
      <c r="C4761" s="1">
        <v>90.83</v>
      </c>
      <c r="N4761" s="1" t="s">
        <v>55</v>
      </c>
      <c r="Q4761" s="1">
        <v>0.02</v>
      </c>
      <c r="R4761" s="1">
        <v>0</v>
      </c>
      <c r="S4761" s="1">
        <v>0</v>
      </c>
    </row>
    <row r="4762" spans="1:19" s="1" customFormat="1" x14ac:dyDescent="0.25">
      <c r="A4762" s="1" t="s">
        <v>316</v>
      </c>
      <c r="B4762" s="1">
        <v>90.83</v>
      </c>
      <c r="C4762" s="1">
        <v>93.54</v>
      </c>
      <c r="N4762" s="1" t="s">
        <v>55</v>
      </c>
      <c r="Q4762" s="1">
        <v>0.02</v>
      </c>
      <c r="R4762" s="1">
        <v>0</v>
      </c>
      <c r="S4762" s="1">
        <v>0</v>
      </c>
    </row>
    <row r="4763" spans="1:19" s="1" customFormat="1" x14ac:dyDescent="0.25">
      <c r="A4763" s="1" t="s">
        <v>316</v>
      </c>
      <c r="B4763" s="1">
        <v>93.54</v>
      </c>
      <c r="C4763" s="1">
        <v>95.86</v>
      </c>
      <c r="N4763" s="1" t="s">
        <v>55</v>
      </c>
      <c r="Q4763" s="1">
        <v>0.03</v>
      </c>
      <c r="R4763" s="1">
        <v>0</v>
      </c>
      <c r="S4763" s="1">
        <v>0</v>
      </c>
    </row>
    <row r="4764" spans="1:19" s="1" customFormat="1" x14ac:dyDescent="0.25">
      <c r="A4764" s="1" t="s">
        <v>316</v>
      </c>
      <c r="B4764" s="1">
        <v>95.86</v>
      </c>
      <c r="C4764" s="1">
        <v>98.15</v>
      </c>
      <c r="N4764" s="1" t="s">
        <v>55</v>
      </c>
      <c r="Q4764" s="1">
        <v>0.01</v>
      </c>
      <c r="R4764" s="1">
        <v>0</v>
      </c>
      <c r="S4764" s="1">
        <v>0</v>
      </c>
    </row>
    <row r="4765" spans="1:19" s="1" customFormat="1" x14ac:dyDescent="0.25">
      <c r="A4765" s="1" t="s">
        <v>316</v>
      </c>
      <c r="B4765" s="1">
        <v>98.15</v>
      </c>
      <c r="C4765" s="1">
        <v>100.43</v>
      </c>
      <c r="N4765" s="1" t="s">
        <v>55</v>
      </c>
      <c r="Q4765" s="1">
        <v>0.02</v>
      </c>
      <c r="R4765" s="1">
        <v>0</v>
      </c>
      <c r="S4765" s="1">
        <v>0</v>
      </c>
    </row>
    <row r="4766" spans="1:19" s="1" customFormat="1" x14ac:dyDescent="0.25">
      <c r="A4766" s="1" t="s">
        <v>316</v>
      </c>
      <c r="B4766" s="1">
        <v>100.43</v>
      </c>
      <c r="C4766" s="1">
        <v>102.72</v>
      </c>
      <c r="N4766" s="1" t="s">
        <v>55</v>
      </c>
      <c r="Q4766" s="1">
        <v>0.03</v>
      </c>
      <c r="R4766" s="1">
        <v>0</v>
      </c>
      <c r="S4766" s="1">
        <v>0</v>
      </c>
    </row>
    <row r="4767" spans="1:19" s="1" customFormat="1" x14ac:dyDescent="0.25">
      <c r="A4767" s="1" t="s">
        <v>316</v>
      </c>
      <c r="B4767" s="1">
        <v>102.72</v>
      </c>
      <c r="C4767" s="1">
        <v>104.85</v>
      </c>
      <c r="N4767" s="1" t="s">
        <v>55</v>
      </c>
      <c r="Q4767" s="1">
        <v>0.03</v>
      </c>
      <c r="R4767" s="1">
        <v>0</v>
      </c>
      <c r="S4767" s="1">
        <v>0</v>
      </c>
    </row>
    <row r="4768" spans="1:19" s="1" customFormat="1" x14ac:dyDescent="0.25">
      <c r="A4768" s="1" t="s">
        <v>316</v>
      </c>
      <c r="B4768" s="1">
        <v>104.85</v>
      </c>
      <c r="C4768" s="1">
        <v>106.13</v>
      </c>
      <c r="N4768" s="1" t="s">
        <v>55</v>
      </c>
      <c r="Q4768" s="1">
        <v>0.02</v>
      </c>
      <c r="R4768" s="1">
        <v>0</v>
      </c>
      <c r="S4768" s="1">
        <v>0</v>
      </c>
    </row>
    <row r="4769" spans="1:19" s="1" customFormat="1" x14ac:dyDescent="0.25">
      <c r="A4769" s="1" t="s">
        <v>316</v>
      </c>
      <c r="B4769" s="1">
        <v>106.13</v>
      </c>
      <c r="C4769" s="1">
        <v>109.18</v>
      </c>
      <c r="N4769" s="1" t="s">
        <v>55</v>
      </c>
      <c r="Q4769" s="1">
        <v>0</v>
      </c>
      <c r="R4769" s="1">
        <v>0</v>
      </c>
      <c r="S4769" s="1">
        <v>0</v>
      </c>
    </row>
    <row r="4770" spans="1:19" s="1" customFormat="1" x14ac:dyDescent="0.25">
      <c r="A4770" s="1" t="s">
        <v>316</v>
      </c>
      <c r="B4770" s="1">
        <v>109.18</v>
      </c>
      <c r="C4770" s="1">
        <v>111.34</v>
      </c>
      <c r="N4770" s="1" t="s">
        <v>55</v>
      </c>
      <c r="Q4770" s="1">
        <v>0</v>
      </c>
      <c r="R4770" s="1">
        <v>0</v>
      </c>
      <c r="S4770" s="1">
        <v>0</v>
      </c>
    </row>
    <row r="4771" spans="1:19" s="1" customFormat="1" x14ac:dyDescent="0.25">
      <c r="A4771" s="1" t="s">
        <v>316</v>
      </c>
      <c r="B4771" s="1">
        <v>111.34</v>
      </c>
      <c r="C4771" s="1">
        <v>114.6</v>
      </c>
      <c r="N4771" s="1" t="s">
        <v>55</v>
      </c>
      <c r="Q4771" s="1">
        <v>0.02</v>
      </c>
      <c r="R4771" s="1">
        <v>0</v>
      </c>
      <c r="S4771" s="1">
        <v>0</v>
      </c>
    </row>
    <row r="4772" spans="1:19" s="1" customFormat="1" x14ac:dyDescent="0.25">
      <c r="A4772" s="1" t="s">
        <v>316</v>
      </c>
      <c r="B4772" s="1">
        <v>114.6</v>
      </c>
      <c r="C4772" s="1">
        <v>117.65</v>
      </c>
      <c r="N4772" s="1" t="s">
        <v>55</v>
      </c>
      <c r="Q4772" s="1">
        <v>0.01</v>
      </c>
      <c r="R4772" s="1">
        <v>0</v>
      </c>
      <c r="S4772" s="1">
        <v>0</v>
      </c>
    </row>
    <row r="4773" spans="1:19" s="1" customFormat="1" x14ac:dyDescent="0.25">
      <c r="A4773" s="1" t="s">
        <v>316</v>
      </c>
      <c r="B4773" s="1">
        <v>117.65</v>
      </c>
      <c r="C4773" s="1">
        <v>118.26</v>
      </c>
      <c r="N4773" s="1" t="s">
        <v>55</v>
      </c>
      <c r="Q4773" s="1">
        <v>0.01</v>
      </c>
      <c r="R4773" s="1">
        <v>0</v>
      </c>
      <c r="S4773" s="1">
        <v>0</v>
      </c>
    </row>
    <row r="4774" spans="1:19" s="1" customFormat="1" x14ac:dyDescent="0.25">
      <c r="A4774" s="1" t="s">
        <v>316</v>
      </c>
      <c r="B4774" s="1">
        <v>118.26</v>
      </c>
      <c r="C4774" s="1">
        <v>120.7</v>
      </c>
      <c r="N4774" s="1" t="s">
        <v>55</v>
      </c>
      <c r="Q4774" s="1">
        <v>0.01</v>
      </c>
      <c r="R4774" s="1">
        <v>0</v>
      </c>
      <c r="S4774" s="1">
        <v>0</v>
      </c>
    </row>
    <row r="4775" spans="1:19" s="1" customFormat="1" x14ac:dyDescent="0.25">
      <c r="A4775" s="1" t="s">
        <v>316</v>
      </c>
      <c r="B4775" s="1">
        <v>120.7</v>
      </c>
      <c r="C4775" s="1">
        <v>123.75</v>
      </c>
      <c r="N4775" s="1" t="s">
        <v>55</v>
      </c>
      <c r="Q4775" s="1">
        <v>0.01</v>
      </c>
      <c r="R4775" s="1">
        <v>0</v>
      </c>
      <c r="S4775" s="1">
        <v>0</v>
      </c>
    </row>
    <row r="4776" spans="1:19" s="1" customFormat="1" x14ac:dyDescent="0.25">
      <c r="A4776" s="1" t="s">
        <v>316</v>
      </c>
      <c r="B4776" s="1">
        <v>123.75</v>
      </c>
      <c r="C4776" s="1">
        <v>126.19</v>
      </c>
      <c r="N4776" s="1" t="s">
        <v>55</v>
      </c>
      <c r="Q4776" s="1">
        <v>0.01</v>
      </c>
      <c r="R4776" s="1">
        <v>0</v>
      </c>
      <c r="S4776" s="1">
        <v>0</v>
      </c>
    </row>
    <row r="4777" spans="1:19" s="1" customFormat="1" x14ac:dyDescent="0.25">
      <c r="A4777" s="1" t="s">
        <v>316</v>
      </c>
      <c r="B4777" s="1">
        <v>126.19</v>
      </c>
      <c r="C4777" s="1">
        <v>129.24</v>
      </c>
      <c r="N4777" s="1" t="s">
        <v>55</v>
      </c>
      <c r="Q4777" s="1">
        <v>0.02</v>
      </c>
      <c r="R4777" s="1">
        <v>0</v>
      </c>
      <c r="S4777" s="1">
        <v>0</v>
      </c>
    </row>
    <row r="4778" spans="1:19" s="1" customFormat="1" x14ac:dyDescent="0.25">
      <c r="A4778" s="1" t="s">
        <v>316</v>
      </c>
      <c r="B4778" s="1">
        <v>129.24</v>
      </c>
      <c r="C4778" s="1">
        <v>131.66999999999999</v>
      </c>
      <c r="N4778" s="1" t="s">
        <v>55</v>
      </c>
      <c r="Q4778" s="1">
        <v>0.01</v>
      </c>
      <c r="R4778" s="1">
        <v>0</v>
      </c>
      <c r="S4778" s="1">
        <v>0</v>
      </c>
    </row>
    <row r="4779" spans="1:19" s="1" customFormat="1" x14ac:dyDescent="0.25">
      <c r="A4779" s="1" t="s">
        <v>316</v>
      </c>
      <c r="B4779" s="1">
        <v>131.66999999999999</v>
      </c>
      <c r="C4779" s="1">
        <v>134.11000000000001</v>
      </c>
      <c r="N4779" s="1" t="s">
        <v>55</v>
      </c>
      <c r="Q4779" s="1">
        <v>0.02</v>
      </c>
      <c r="R4779" s="1">
        <v>0</v>
      </c>
      <c r="S4779" s="1">
        <v>0</v>
      </c>
    </row>
    <row r="4780" spans="1:19" s="1" customFormat="1" x14ac:dyDescent="0.25">
      <c r="A4780" s="1" t="s">
        <v>316</v>
      </c>
      <c r="B4780" s="1">
        <v>134.11000000000001</v>
      </c>
      <c r="C4780" s="1">
        <v>136.55000000000001</v>
      </c>
      <c r="N4780" s="1" t="s">
        <v>55</v>
      </c>
      <c r="Q4780" s="1">
        <v>0.01</v>
      </c>
      <c r="R4780" s="1">
        <v>0</v>
      </c>
      <c r="S4780" s="1">
        <v>0</v>
      </c>
    </row>
    <row r="4781" spans="1:19" s="1" customFormat="1" x14ac:dyDescent="0.25">
      <c r="A4781" s="1" t="s">
        <v>316</v>
      </c>
      <c r="B4781" s="1">
        <v>136.55000000000001</v>
      </c>
      <c r="C4781" s="1">
        <v>138.99</v>
      </c>
      <c r="N4781" s="1" t="s">
        <v>55</v>
      </c>
      <c r="Q4781" s="1">
        <v>0.01</v>
      </c>
      <c r="R4781" s="1">
        <v>0</v>
      </c>
      <c r="S4781" s="1">
        <v>0</v>
      </c>
    </row>
    <row r="4782" spans="1:19" s="1" customFormat="1" x14ac:dyDescent="0.25">
      <c r="A4782" s="1" t="s">
        <v>316</v>
      </c>
      <c r="B4782" s="1">
        <v>138.99</v>
      </c>
      <c r="C4782" s="1">
        <v>142.04</v>
      </c>
      <c r="N4782" s="1" t="s">
        <v>55</v>
      </c>
      <c r="Q4782" s="1">
        <v>0.01</v>
      </c>
      <c r="R4782" s="1">
        <v>0</v>
      </c>
      <c r="S4782" s="1">
        <v>0</v>
      </c>
    </row>
    <row r="4783" spans="1:19" s="1" customFormat="1" x14ac:dyDescent="0.25">
      <c r="A4783" s="1" t="s">
        <v>316</v>
      </c>
      <c r="B4783" s="1">
        <v>142.04</v>
      </c>
      <c r="C4783" s="1">
        <v>143.71</v>
      </c>
      <c r="N4783" s="1" t="s">
        <v>55</v>
      </c>
      <c r="Q4783" s="1">
        <v>0.01</v>
      </c>
      <c r="R4783" s="1">
        <v>0</v>
      </c>
      <c r="S4783" s="1">
        <v>0</v>
      </c>
    </row>
    <row r="4784" spans="1:19" s="1" customFormat="1" x14ac:dyDescent="0.25">
      <c r="A4784" s="1" t="s">
        <v>316</v>
      </c>
      <c r="B4784" s="1">
        <v>143.71</v>
      </c>
      <c r="C4784" s="1">
        <v>145.27000000000001</v>
      </c>
      <c r="N4784" s="1" t="s">
        <v>55</v>
      </c>
      <c r="Q4784" s="1">
        <v>0.01</v>
      </c>
      <c r="R4784" s="1">
        <v>0</v>
      </c>
      <c r="S4784" s="1">
        <v>0</v>
      </c>
    </row>
    <row r="4785" spans="1:19" s="1" customFormat="1" x14ac:dyDescent="0.25">
      <c r="A4785" s="1" t="s">
        <v>316</v>
      </c>
      <c r="B4785" s="1">
        <v>145.27000000000001</v>
      </c>
      <c r="C4785" s="1">
        <v>147.1</v>
      </c>
      <c r="N4785" s="1" t="s">
        <v>55</v>
      </c>
      <c r="Q4785" s="1">
        <v>0.01</v>
      </c>
      <c r="R4785" s="1">
        <v>0</v>
      </c>
      <c r="S4785" s="1">
        <v>0</v>
      </c>
    </row>
    <row r="4786" spans="1:19" s="1" customFormat="1" x14ac:dyDescent="0.25">
      <c r="A4786" s="1" t="s">
        <v>316</v>
      </c>
      <c r="B4786" s="1">
        <v>147.1</v>
      </c>
      <c r="C4786" s="1">
        <v>148.74</v>
      </c>
      <c r="N4786" s="1" t="s">
        <v>55</v>
      </c>
      <c r="Q4786" s="1">
        <v>0.02</v>
      </c>
      <c r="R4786" s="1">
        <v>0</v>
      </c>
      <c r="S4786" s="1">
        <v>0</v>
      </c>
    </row>
    <row r="4787" spans="1:19" s="1" customFormat="1" x14ac:dyDescent="0.25">
      <c r="A4787" s="1" t="s">
        <v>316</v>
      </c>
      <c r="B4787" s="1">
        <v>148.74</v>
      </c>
      <c r="C4787" s="1">
        <v>151.18</v>
      </c>
      <c r="N4787" s="1" t="s">
        <v>55</v>
      </c>
      <c r="Q4787" s="1">
        <v>0.04</v>
      </c>
      <c r="R4787" s="1">
        <v>0</v>
      </c>
      <c r="S4787" s="1">
        <v>0</v>
      </c>
    </row>
    <row r="4788" spans="1:19" s="1" customFormat="1" x14ac:dyDescent="0.25">
      <c r="A4788" s="1" t="s">
        <v>317</v>
      </c>
      <c r="B4788" s="1">
        <v>5.18</v>
      </c>
      <c r="C4788" s="1">
        <v>6.71</v>
      </c>
      <c r="N4788" s="1" t="s">
        <v>150</v>
      </c>
      <c r="Q4788" s="1">
        <v>0.43</v>
      </c>
      <c r="R4788" s="1">
        <v>12.473790175000001</v>
      </c>
      <c r="S4788" s="1">
        <v>0</v>
      </c>
    </row>
    <row r="4789" spans="1:19" s="1" customFormat="1" x14ac:dyDescent="0.25">
      <c r="A4789" s="1" t="s">
        <v>317</v>
      </c>
      <c r="B4789" s="1">
        <v>6.71</v>
      </c>
      <c r="C4789" s="1">
        <v>8.23</v>
      </c>
      <c r="N4789" s="1" t="s">
        <v>150</v>
      </c>
      <c r="Q4789" s="1">
        <v>0.08</v>
      </c>
      <c r="R4789" s="1">
        <v>1.7009713875000001</v>
      </c>
      <c r="S4789" s="1">
        <v>0</v>
      </c>
    </row>
    <row r="4790" spans="1:19" s="1" customFormat="1" x14ac:dyDescent="0.25">
      <c r="A4790" s="1" t="s">
        <v>317</v>
      </c>
      <c r="B4790" s="1">
        <v>8.23</v>
      </c>
      <c r="C4790" s="1">
        <v>9.7200000000000006</v>
      </c>
      <c r="N4790" s="1" t="s">
        <v>150</v>
      </c>
      <c r="Q4790" s="1">
        <v>0.3</v>
      </c>
      <c r="R4790" s="1">
        <v>7.3708760125000001</v>
      </c>
      <c r="S4790" s="1">
        <v>2.8349523125000001E-2</v>
      </c>
    </row>
    <row r="4791" spans="1:19" s="1" customFormat="1" x14ac:dyDescent="0.25">
      <c r="A4791" s="1" t="s">
        <v>317</v>
      </c>
      <c r="B4791" s="1">
        <v>9.7200000000000006</v>
      </c>
      <c r="C4791" s="1">
        <v>11.89</v>
      </c>
      <c r="N4791" s="1" t="s">
        <v>150</v>
      </c>
      <c r="Q4791" s="1">
        <v>0.01</v>
      </c>
      <c r="R4791" s="1">
        <v>0</v>
      </c>
      <c r="S4791" s="1">
        <v>0</v>
      </c>
    </row>
    <row r="4792" spans="1:19" s="1" customFormat="1" x14ac:dyDescent="0.25">
      <c r="A4792" s="1" t="s">
        <v>317</v>
      </c>
      <c r="B4792" s="1">
        <v>11.89</v>
      </c>
      <c r="C4792" s="1">
        <v>13.84</v>
      </c>
      <c r="N4792" s="1" t="s">
        <v>150</v>
      </c>
      <c r="Q4792" s="1">
        <v>7.0000000000000007E-2</v>
      </c>
      <c r="R4792" s="1">
        <v>0.85048569375000005</v>
      </c>
      <c r="S4792" s="1">
        <v>0</v>
      </c>
    </row>
    <row r="4793" spans="1:19" s="1" customFormat="1" x14ac:dyDescent="0.25">
      <c r="A4793" s="1" t="s">
        <v>317</v>
      </c>
      <c r="B4793" s="1">
        <v>13.84</v>
      </c>
      <c r="C4793" s="1">
        <v>15.42</v>
      </c>
      <c r="N4793" s="1" t="s">
        <v>150</v>
      </c>
      <c r="Q4793" s="1">
        <v>0.12</v>
      </c>
      <c r="R4793" s="1">
        <v>3.4019427750000002</v>
      </c>
      <c r="S4793" s="1">
        <v>0</v>
      </c>
    </row>
    <row r="4794" spans="1:19" s="1" customFormat="1" x14ac:dyDescent="0.25">
      <c r="A4794" s="1" t="s">
        <v>317</v>
      </c>
      <c r="B4794" s="1">
        <v>15.42</v>
      </c>
      <c r="C4794" s="1">
        <v>16.37</v>
      </c>
      <c r="N4794" s="1" t="s">
        <v>150</v>
      </c>
      <c r="Q4794" s="1">
        <v>0.18</v>
      </c>
      <c r="R4794" s="1">
        <v>4.2524284687499998</v>
      </c>
      <c r="S4794" s="1">
        <v>0</v>
      </c>
    </row>
    <row r="4795" spans="1:19" s="1" customFormat="1" x14ac:dyDescent="0.25">
      <c r="A4795" s="1" t="s">
        <v>317</v>
      </c>
      <c r="B4795" s="1">
        <v>16.37</v>
      </c>
      <c r="C4795" s="1">
        <v>18.04</v>
      </c>
      <c r="N4795" s="1" t="s">
        <v>150</v>
      </c>
      <c r="Q4795" s="1">
        <v>0.09</v>
      </c>
      <c r="R4795" s="1">
        <v>0.85048569375000005</v>
      </c>
      <c r="S4795" s="1">
        <v>0</v>
      </c>
    </row>
    <row r="4796" spans="1:19" s="1" customFormat="1" x14ac:dyDescent="0.25">
      <c r="A4796" s="1" t="s">
        <v>317</v>
      </c>
      <c r="B4796" s="1">
        <v>18.04</v>
      </c>
      <c r="C4796" s="1">
        <v>20.12</v>
      </c>
      <c r="N4796" s="1" t="s">
        <v>150</v>
      </c>
      <c r="Q4796" s="1">
        <v>0.17</v>
      </c>
      <c r="R4796" s="1">
        <v>3.4019427750000002</v>
      </c>
      <c r="S4796" s="1">
        <v>0</v>
      </c>
    </row>
    <row r="4797" spans="1:19" s="1" customFormat="1" x14ac:dyDescent="0.25">
      <c r="A4797" s="1" t="s">
        <v>317</v>
      </c>
      <c r="B4797" s="1">
        <v>20.12</v>
      </c>
      <c r="C4797" s="1">
        <v>21.34</v>
      </c>
      <c r="N4797" s="1" t="s">
        <v>150</v>
      </c>
      <c r="Q4797" s="1">
        <v>0.05</v>
      </c>
      <c r="R4797" s="1">
        <v>0</v>
      </c>
      <c r="S4797" s="1">
        <v>0</v>
      </c>
    </row>
    <row r="4798" spans="1:19" s="1" customFormat="1" x14ac:dyDescent="0.25">
      <c r="A4798" s="1" t="s">
        <v>317</v>
      </c>
      <c r="B4798" s="1">
        <v>21.34</v>
      </c>
      <c r="C4798" s="1">
        <v>22.25</v>
      </c>
      <c r="N4798" s="1" t="s">
        <v>150</v>
      </c>
      <c r="Q4798" s="1">
        <v>0.23</v>
      </c>
      <c r="R4798" s="1">
        <v>3.4019427750000002</v>
      </c>
      <c r="S4798" s="1">
        <v>0</v>
      </c>
    </row>
    <row r="4799" spans="1:19" s="1" customFormat="1" x14ac:dyDescent="0.25">
      <c r="A4799" s="1" t="s">
        <v>317</v>
      </c>
      <c r="B4799" s="1">
        <v>22.25</v>
      </c>
      <c r="C4799" s="1">
        <v>23.04</v>
      </c>
      <c r="N4799" s="1" t="s">
        <v>150</v>
      </c>
      <c r="Q4799" s="1">
        <v>0.01</v>
      </c>
      <c r="R4799" s="1">
        <v>0</v>
      </c>
      <c r="S4799" s="1">
        <v>0</v>
      </c>
    </row>
    <row r="4800" spans="1:19" s="1" customFormat="1" x14ac:dyDescent="0.25">
      <c r="A4800" s="1" t="s">
        <v>317</v>
      </c>
      <c r="B4800" s="1">
        <v>23.04</v>
      </c>
      <c r="C4800" s="1">
        <v>23.84</v>
      </c>
      <c r="N4800" s="1" t="s">
        <v>150</v>
      </c>
      <c r="Q4800" s="1">
        <v>0.17</v>
      </c>
      <c r="R4800" s="1">
        <v>5.1029141625000003</v>
      </c>
      <c r="S4800" s="1">
        <v>2.8349523125000001E-2</v>
      </c>
    </row>
    <row r="4801" spans="1:19" s="1" customFormat="1" x14ac:dyDescent="0.25">
      <c r="A4801" s="1" t="s">
        <v>317</v>
      </c>
      <c r="B4801" s="1">
        <v>23.84</v>
      </c>
      <c r="C4801" s="1">
        <v>25.3</v>
      </c>
      <c r="N4801" s="1" t="s">
        <v>150</v>
      </c>
      <c r="Q4801" s="1">
        <v>0.4</v>
      </c>
      <c r="R4801" s="1">
        <v>10.7728187875</v>
      </c>
      <c r="S4801" s="1">
        <v>0</v>
      </c>
    </row>
    <row r="4802" spans="1:19" s="1" customFormat="1" x14ac:dyDescent="0.25">
      <c r="A4802" s="1" t="s">
        <v>317</v>
      </c>
      <c r="B4802" s="1">
        <v>25.3</v>
      </c>
      <c r="C4802" s="1">
        <v>26.82</v>
      </c>
      <c r="N4802" s="1" t="s">
        <v>150</v>
      </c>
      <c r="Q4802" s="1">
        <v>0.19</v>
      </c>
      <c r="R4802" s="1">
        <v>5.1029141625000003</v>
      </c>
      <c r="S4802" s="1">
        <v>0</v>
      </c>
    </row>
    <row r="4803" spans="1:19" s="1" customFormat="1" x14ac:dyDescent="0.25">
      <c r="A4803" s="1" t="s">
        <v>317</v>
      </c>
      <c r="B4803" s="1">
        <v>26.82</v>
      </c>
      <c r="C4803" s="1">
        <v>29.14</v>
      </c>
      <c r="N4803" s="1" t="s">
        <v>150</v>
      </c>
      <c r="Q4803" s="1">
        <v>0.13</v>
      </c>
      <c r="R4803" s="1">
        <v>3.4019427750000002</v>
      </c>
      <c r="S4803" s="1">
        <v>0</v>
      </c>
    </row>
    <row r="4804" spans="1:19" s="1" customFormat="1" x14ac:dyDescent="0.25">
      <c r="A4804" s="1" t="s">
        <v>317</v>
      </c>
      <c r="B4804" s="1">
        <v>29.14</v>
      </c>
      <c r="C4804" s="1">
        <v>30.48</v>
      </c>
      <c r="N4804" s="1" t="s">
        <v>150</v>
      </c>
      <c r="Q4804" s="1">
        <v>0.17</v>
      </c>
      <c r="R4804" s="1">
        <v>1.7009713875000001</v>
      </c>
      <c r="S4804" s="1">
        <v>0</v>
      </c>
    </row>
    <row r="4805" spans="1:19" s="1" customFormat="1" x14ac:dyDescent="0.25">
      <c r="A4805" s="1" t="s">
        <v>317</v>
      </c>
      <c r="B4805" s="1">
        <v>30.48</v>
      </c>
      <c r="C4805" s="1">
        <v>30.51</v>
      </c>
      <c r="N4805" s="1" t="s">
        <v>150</v>
      </c>
      <c r="Q4805" s="1">
        <v>0.17</v>
      </c>
      <c r="R4805" s="1">
        <v>1.7009713875000001</v>
      </c>
      <c r="S4805" s="1">
        <v>0</v>
      </c>
    </row>
    <row r="4806" spans="1:19" s="1" customFormat="1" x14ac:dyDescent="0.25">
      <c r="A4806" s="1" t="s">
        <v>317</v>
      </c>
      <c r="B4806" s="1">
        <v>30.51</v>
      </c>
      <c r="C4806" s="1">
        <v>31.85</v>
      </c>
      <c r="N4806" s="1" t="s">
        <v>150</v>
      </c>
      <c r="Q4806" s="1">
        <v>0.03</v>
      </c>
      <c r="R4806" s="1">
        <v>1.7009713875000001</v>
      </c>
      <c r="S4806" s="1">
        <v>0</v>
      </c>
    </row>
    <row r="4807" spans="1:19" s="1" customFormat="1" x14ac:dyDescent="0.25">
      <c r="A4807" s="1" t="s">
        <v>317</v>
      </c>
      <c r="B4807" s="1">
        <v>31.85</v>
      </c>
      <c r="C4807" s="1">
        <v>33.53</v>
      </c>
      <c r="N4807" s="1" t="s">
        <v>150</v>
      </c>
      <c r="Q4807" s="1">
        <v>0.26</v>
      </c>
      <c r="R4807" s="1">
        <v>5.6699046250000009</v>
      </c>
      <c r="S4807" s="1">
        <v>0</v>
      </c>
    </row>
    <row r="4808" spans="1:19" s="1" customFormat="1" x14ac:dyDescent="0.25">
      <c r="A4808" s="1" t="s">
        <v>317</v>
      </c>
      <c r="B4808" s="1">
        <v>33.53</v>
      </c>
      <c r="C4808" s="1">
        <v>34.409999999999997</v>
      </c>
      <c r="N4808" s="1" t="s">
        <v>150</v>
      </c>
      <c r="Q4808" s="1">
        <v>0.51</v>
      </c>
      <c r="R4808" s="1">
        <v>12.473790175000001</v>
      </c>
      <c r="S4808" s="1">
        <v>0</v>
      </c>
    </row>
    <row r="4809" spans="1:19" s="1" customFormat="1" x14ac:dyDescent="0.25">
      <c r="A4809" s="1" t="s">
        <v>317</v>
      </c>
      <c r="B4809" s="1">
        <v>34.409999999999997</v>
      </c>
      <c r="C4809" s="1">
        <v>35.659999999999997</v>
      </c>
      <c r="N4809" s="1" t="s">
        <v>320</v>
      </c>
      <c r="Q4809" s="1">
        <v>0.09</v>
      </c>
      <c r="R4809" s="1">
        <v>1.7009713875000001</v>
      </c>
      <c r="S4809" s="1">
        <v>0</v>
      </c>
    </row>
    <row r="4810" spans="1:19" s="1" customFormat="1" x14ac:dyDescent="0.25">
      <c r="A4810" s="1" t="s">
        <v>317</v>
      </c>
      <c r="B4810" s="1">
        <v>35.659999999999997</v>
      </c>
      <c r="C4810" s="1">
        <v>37.28</v>
      </c>
      <c r="N4810" s="1" t="s">
        <v>320</v>
      </c>
      <c r="Q4810" s="1">
        <v>7.0000000000000007E-2</v>
      </c>
      <c r="R4810" s="1">
        <v>3.4019427750000002</v>
      </c>
      <c r="S4810" s="1">
        <v>0</v>
      </c>
    </row>
    <row r="4811" spans="1:19" s="1" customFormat="1" x14ac:dyDescent="0.25">
      <c r="A4811" s="1" t="s">
        <v>317</v>
      </c>
      <c r="B4811" s="1">
        <v>37.28</v>
      </c>
      <c r="C4811" s="1">
        <v>38.950000000000003</v>
      </c>
      <c r="N4811" s="1" t="s">
        <v>150</v>
      </c>
      <c r="Q4811" s="1">
        <v>0.04</v>
      </c>
      <c r="R4811" s="1">
        <v>1.7009713875000001</v>
      </c>
      <c r="S4811" s="1">
        <v>0</v>
      </c>
    </row>
    <row r="4812" spans="1:19" s="1" customFormat="1" x14ac:dyDescent="0.25">
      <c r="A4812" s="1" t="s">
        <v>317</v>
      </c>
      <c r="B4812" s="1">
        <v>38.950000000000003</v>
      </c>
      <c r="C4812" s="1">
        <v>40.840000000000003</v>
      </c>
      <c r="N4812" s="1" t="s">
        <v>150</v>
      </c>
      <c r="Q4812" s="1">
        <v>0.02</v>
      </c>
      <c r="R4812" s="1">
        <v>0</v>
      </c>
      <c r="S4812" s="1">
        <v>0</v>
      </c>
    </row>
    <row r="4813" spans="1:19" s="1" customFormat="1" x14ac:dyDescent="0.25">
      <c r="A4813" s="1" t="s">
        <v>317</v>
      </c>
      <c r="B4813" s="1">
        <v>40.840000000000003</v>
      </c>
      <c r="C4813" s="1">
        <v>43.04</v>
      </c>
      <c r="N4813" s="1" t="s">
        <v>150</v>
      </c>
      <c r="Q4813" s="1">
        <v>0.03</v>
      </c>
      <c r="R4813" s="1">
        <v>0</v>
      </c>
      <c r="S4813" s="1">
        <v>0</v>
      </c>
    </row>
    <row r="4814" spans="1:19" s="1" customFormat="1" x14ac:dyDescent="0.25">
      <c r="A4814" s="1" t="s">
        <v>317</v>
      </c>
      <c r="B4814" s="1">
        <v>43.04</v>
      </c>
      <c r="C4814" s="1">
        <v>44.26</v>
      </c>
      <c r="N4814" s="1" t="s">
        <v>150</v>
      </c>
      <c r="Q4814" s="1">
        <v>0.11</v>
      </c>
      <c r="R4814" s="1">
        <v>1.7009713875000001</v>
      </c>
      <c r="S4814" s="1">
        <v>0</v>
      </c>
    </row>
    <row r="4815" spans="1:19" s="1" customFormat="1" x14ac:dyDescent="0.25">
      <c r="A4815" s="1" t="s">
        <v>317</v>
      </c>
      <c r="B4815" s="1">
        <v>44.26</v>
      </c>
      <c r="C4815" s="1">
        <v>46.18</v>
      </c>
      <c r="N4815" s="1" t="s">
        <v>150</v>
      </c>
      <c r="Q4815" s="1">
        <v>0.08</v>
      </c>
      <c r="R4815" s="1">
        <v>0.85048569375000005</v>
      </c>
      <c r="S4815" s="1">
        <v>0</v>
      </c>
    </row>
    <row r="4816" spans="1:19" s="1" customFormat="1" x14ac:dyDescent="0.25">
      <c r="A4816" s="1" t="s">
        <v>317</v>
      </c>
      <c r="B4816" s="1">
        <v>46.18</v>
      </c>
      <c r="C4816" s="1">
        <v>47.15</v>
      </c>
      <c r="N4816" s="1" t="s">
        <v>150</v>
      </c>
      <c r="Q4816" s="1">
        <v>0.24</v>
      </c>
      <c r="R4816" s="1">
        <v>5.6699046250000009</v>
      </c>
      <c r="S4816" s="1">
        <v>0</v>
      </c>
    </row>
    <row r="4817" spans="1:19" s="1" customFormat="1" x14ac:dyDescent="0.25">
      <c r="A4817" s="1" t="s">
        <v>317</v>
      </c>
      <c r="B4817" s="1">
        <v>47.15</v>
      </c>
      <c r="C4817" s="1">
        <v>48.71</v>
      </c>
      <c r="N4817" s="1" t="s">
        <v>150</v>
      </c>
      <c r="Q4817" s="1">
        <v>0.6</v>
      </c>
      <c r="R4817" s="1">
        <v>15.592237718750003</v>
      </c>
      <c r="S4817" s="1">
        <v>0</v>
      </c>
    </row>
    <row r="4818" spans="1:19" s="1" customFormat="1" x14ac:dyDescent="0.25">
      <c r="A4818" s="1" t="s">
        <v>317</v>
      </c>
      <c r="B4818" s="1">
        <v>48.71</v>
      </c>
      <c r="C4818" s="1">
        <v>51.05</v>
      </c>
      <c r="N4818" s="1" t="s">
        <v>150</v>
      </c>
      <c r="Q4818" s="1">
        <v>0.03</v>
      </c>
      <c r="R4818" s="1">
        <v>0.85048569375000005</v>
      </c>
      <c r="S4818" s="1">
        <v>0</v>
      </c>
    </row>
    <row r="4819" spans="1:19" s="1" customFormat="1" x14ac:dyDescent="0.25">
      <c r="A4819" s="1" t="s">
        <v>317</v>
      </c>
      <c r="B4819" s="1">
        <v>51.05</v>
      </c>
      <c r="C4819" s="1">
        <v>53.34</v>
      </c>
      <c r="N4819" s="1" t="s">
        <v>150</v>
      </c>
      <c r="Q4819" s="1">
        <v>0.03</v>
      </c>
      <c r="R4819" s="1">
        <v>0</v>
      </c>
      <c r="S4819" s="1">
        <v>0</v>
      </c>
    </row>
    <row r="4820" spans="1:19" s="1" customFormat="1" x14ac:dyDescent="0.25">
      <c r="A4820" s="1" t="s">
        <v>317</v>
      </c>
      <c r="B4820" s="1">
        <v>53.34</v>
      </c>
      <c r="C4820" s="1">
        <v>54.86</v>
      </c>
      <c r="N4820" s="1" t="s">
        <v>150</v>
      </c>
      <c r="Q4820" s="1">
        <v>0.03</v>
      </c>
      <c r="R4820" s="1">
        <v>0</v>
      </c>
      <c r="S4820" s="1">
        <v>0</v>
      </c>
    </row>
    <row r="4821" spans="1:19" s="1" customFormat="1" x14ac:dyDescent="0.25">
      <c r="A4821" s="1" t="s">
        <v>317</v>
      </c>
      <c r="B4821" s="1">
        <v>54.86</v>
      </c>
      <c r="C4821" s="1">
        <v>56.69</v>
      </c>
      <c r="N4821" s="1" t="s">
        <v>150</v>
      </c>
      <c r="Q4821" s="1">
        <v>0.19</v>
      </c>
      <c r="R4821" s="1">
        <v>5.1029141625000003</v>
      </c>
      <c r="S4821" s="1">
        <v>0</v>
      </c>
    </row>
    <row r="4822" spans="1:19" s="1" customFormat="1" x14ac:dyDescent="0.25">
      <c r="A4822" s="1" t="s">
        <v>317</v>
      </c>
      <c r="B4822" s="1">
        <v>56.69</v>
      </c>
      <c r="C4822" s="1">
        <v>58.22</v>
      </c>
      <c r="N4822" s="1" t="s">
        <v>150</v>
      </c>
      <c r="Q4822" s="1">
        <v>7.0000000000000007E-2</v>
      </c>
      <c r="R4822" s="1">
        <v>2.5514570812500001</v>
      </c>
      <c r="S4822" s="1">
        <v>0</v>
      </c>
    </row>
    <row r="4823" spans="1:19" s="1" customFormat="1" x14ac:dyDescent="0.25">
      <c r="A4823" s="1" t="s">
        <v>317</v>
      </c>
      <c r="B4823" s="1">
        <v>58.22</v>
      </c>
      <c r="C4823" s="1">
        <v>60.35</v>
      </c>
      <c r="N4823" s="1" t="s">
        <v>150</v>
      </c>
      <c r="Q4823" s="1">
        <v>0.06</v>
      </c>
      <c r="R4823" s="1">
        <v>0</v>
      </c>
      <c r="S4823" s="1">
        <v>0</v>
      </c>
    </row>
    <row r="4824" spans="1:19" s="1" customFormat="1" x14ac:dyDescent="0.25">
      <c r="A4824" s="1" t="s">
        <v>317</v>
      </c>
      <c r="B4824" s="1">
        <v>60.35</v>
      </c>
      <c r="C4824" s="1">
        <v>62.64</v>
      </c>
      <c r="N4824" s="1" t="s">
        <v>150</v>
      </c>
      <c r="Q4824" s="1">
        <v>0.05</v>
      </c>
      <c r="R4824" s="1">
        <v>0.85048569375000005</v>
      </c>
      <c r="S4824" s="1">
        <v>0</v>
      </c>
    </row>
    <row r="4825" spans="1:19" s="1" customFormat="1" x14ac:dyDescent="0.25">
      <c r="A4825" s="1" t="s">
        <v>317</v>
      </c>
      <c r="B4825" s="1">
        <v>62.64</v>
      </c>
      <c r="C4825" s="1">
        <v>64.62</v>
      </c>
      <c r="N4825" s="1" t="s">
        <v>150</v>
      </c>
      <c r="Q4825" s="1">
        <v>0.04</v>
      </c>
      <c r="R4825" s="1">
        <v>1.7009713875000001</v>
      </c>
      <c r="S4825" s="1">
        <v>0</v>
      </c>
    </row>
    <row r="4826" spans="1:19" s="1" customFormat="1" x14ac:dyDescent="0.25">
      <c r="A4826" s="1" t="s">
        <v>317</v>
      </c>
      <c r="B4826" s="1">
        <v>64.62</v>
      </c>
      <c r="C4826" s="1">
        <v>66.75</v>
      </c>
      <c r="N4826" s="1" t="s">
        <v>150</v>
      </c>
      <c r="Q4826" s="1">
        <v>0.13</v>
      </c>
      <c r="R4826" s="1">
        <v>4.2524284687499998</v>
      </c>
      <c r="S4826" s="1">
        <v>0</v>
      </c>
    </row>
    <row r="4827" spans="1:19" s="1" customFormat="1" x14ac:dyDescent="0.25">
      <c r="A4827" s="1" t="s">
        <v>317</v>
      </c>
      <c r="B4827" s="1">
        <v>66.75</v>
      </c>
      <c r="C4827" s="1">
        <v>68.28</v>
      </c>
      <c r="N4827" s="1" t="s">
        <v>150</v>
      </c>
      <c r="Q4827" s="1">
        <v>0.1</v>
      </c>
      <c r="R4827" s="1">
        <v>2.5514570812500001</v>
      </c>
      <c r="S4827" s="1">
        <v>0</v>
      </c>
    </row>
    <row r="4828" spans="1:19" s="1" customFormat="1" x14ac:dyDescent="0.25">
      <c r="A4828" s="1" t="s">
        <v>317</v>
      </c>
      <c r="B4828" s="1">
        <v>68.28</v>
      </c>
      <c r="C4828" s="1">
        <v>70.41</v>
      </c>
      <c r="N4828" s="1" t="s">
        <v>150</v>
      </c>
      <c r="Q4828" s="1">
        <v>0.15</v>
      </c>
      <c r="R4828" s="1">
        <v>2.5514570812500001</v>
      </c>
      <c r="S4828" s="1">
        <v>0</v>
      </c>
    </row>
    <row r="4829" spans="1:19" s="1" customFormat="1" x14ac:dyDescent="0.25">
      <c r="A4829" s="1" t="s">
        <v>317</v>
      </c>
      <c r="B4829" s="1">
        <v>70.41</v>
      </c>
      <c r="C4829" s="1">
        <v>72.849999999999994</v>
      </c>
      <c r="N4829" s="1" t="s">
        <v>55</v>
      </c>
      <c r="Q4829" s="1">
        <v>7.0000000000000007E-2</v>
      </c>
      <c r="R4829" s="1">
        <v>2.5514570812500001</v>
      </c>
      <c r="S4829" s="1">
        <v>0</v>
      </c>
    </row>
    <row r="4830" spans="1:19" s="1" customFormat="1" x14ac:dyDescent="0.25">
      <c r="A4830" s="1" t="s">
        <v>317</v>
      </c>
      <c r="B4830" s="1">
        <v>72.849999999999994</v>
      </c>
      <c r="C4830" s="1">
        <v>74.98</v>
      </c>
      <c r="N4830" s="1" t="s">
        <v>55</v>
      </c>
      <c r="Q4830" s="1">
        <v>0.03</v>
      </c>
      <c r="R4830" s="1">
        <v>0</v>
      </c>
      <c r="S4830" s="1">
        <v>0</v>
      </c>
    </row>
    <row r="4831" spans="1:19" s="1" customFormat="1" x14ac:dyDescent="0.25">
      <c r="A4831" s="1" t="s">
        <v>317</v>
      </c>
      <c r="B4831" s="1">
        <v>74.98</v>
      </c>
      <c r="C4831" s="1">
        <v>77.11</v>
      </c>
      <c r="N4831" s="1" t="s">
        <v>55</v>
      </c>
      <c r="Q4831" s="1">
        <v>0.01</v>
      </c>
      <c r="R4831" s="1">
        <v>0</v>
      </c>
      <c r="S4831" s="1">
        <v>0</v>
      </c>
    </row>
    <row r="4832" spans="1:19" s="1" customFormat="1" x14ac:dyDescent="0.25">
      <c r="A4832" s="1" t="s">
        <v>317</v>
      </c>
      <c r="B4832" s="1">
        <v>77.11</v>
      </c>
      <c r="C4832" s="1">
        <v>78.64</v>
      </c>
      <c r="N4832" s="1" t="s">
        <v>150</v>
      </c>
      <c r="Q4832" s="1">
        <v>0.24</v>
      </c>
      <c r="R4832" s="1">
        <v>6.5203903187500005</v>
      </c>
      <c r="S4832" s="1">
        <v>0</v>
      </c>
    </row>
    <row r="4833" spans="1:19" s="1" customFormat="1" x14ac:dyDescent="0.25">
      <c r="A4833" s="1" t="s">
        <v>317</v>
      </c>
      <c r="B4833" s="1">
        <v>78.64</v>
      </c>
      <c r="C4833" s="1">
        <v>80.47</v>
      </c>
      <c r="N4833" s="1" t="s">
        <v>150</v>
      </c>
      <c r="Q4833" s="1">
        <v>0.19</v>
      </c>
      <c r="R4833" s="1">
        <v>5.1029141625000003</v>
      </c>
      <c r="S4833" s="1">
        <v>0.45359237000000002</v>
      </c>
    </row>
    <row r="4834" spans="1:19" s="1" customFormat="1" x14ac:dyDescent="0.25">
      <c r="A4834" s="1" t="s">
        <v>317</v>
      </c>
      <c r="B4834" s="1">
        <v>80.47</v>
      </c>
      <c r="C4834" s="1">
        <v>82.6</v>
      </c>
      <c r="N4834" s="1" t="s">
        <v>150</v>
      </c>
      <c r="Q4834" s="1">
        <v>0.03</v>
      </c>
      <c r="R4834" s="1">
        <v>0</v>
      </c>
      <c r="S4834" s="1">
        <v>0</v>
      </c>
    </row>
    <row r="4835" spans="1:19" s="1" customFormat="1" x14ac:dyDescent="0.25">
      <c r="A4835" s="1" t="s">
        <v>317</v>
      </c>
      <c r="B4835" s="1">
        <v>82.6</v>
      </c>
      <c r="C4835" s="1">
        <v>84.12</v>
      </c>
      <c r="N4835" s="1" t="s">
        <v>150</v>
      </c>
      <c r="Q4835" s="1">
        <v>0.01</v>
      </c>
      <c r="R4835" s="1">
        <v>0</v>
      </c>
      <c r="S4835" s="1">
        <v>0</v>
      </c>
    </row>
    <row r="4836" spans="1:19" s="1" customFormat="1" x14ac:dyDescent="0.25">
      <c r="A4836" s="1" t="s">
        <v>317</v>
      </c>
      <c r="B4836" s="1">
        <v>84.12</v>
      </c>
      <c r="C4836" s="1">
        <v>87.33</v>
      </c>
      <c r="N4836" s="1" t="s">
        <v>150</v>
      </c>
      <c r="Q4836" s="1">
        <v>0.01</v>
      </c>
      <c r="R4836" s="1">
        <v>0</v>
      </c>
      <c r="S4836" s="1">
        <v>0</v>
      </c>
    </row>
    <row r="4837" spans="1:19" s="1" customFormat="1" x14ac:dyDescent="0.25">
      <c r="A4837" s="1" t="s">
        <v>317</v>
      </c>
      <c r="B4837" s="1">
        <v>87.33</v>
      </c>
      <c r="C4837" s="1">
        <v>89.92</v>
      </c>
      <c r="N4837" s="1" t="s">
        <v>150</v>
      </c>
      <c r="Q4837" s="1">
        <v>0.22</v>
      </c>
      <c r="R4837" s="1">
        <v>5.6699046250000009</v>
      </c>
      <c r="S4837" s="1">
        <v>0</v>
      </c>
    </row>
    <row r="4838" spans="1:19" s="1" customFormat="1" x14ac:dyDescent="0.25">
      <c r="A4838" s="1" t="s">
        <v>317</v>
      </c>
      <c r="B4838" s="1">
        <v>89.92</v>
      </c>
      <c r="C4838" s="1">
        <v>91.44</v>
      </c>
      <c r="N4838" s="1" t="s">
        <v>150</v>
      </c>
      <c r="Q4838" s="1">
        <v>0.22</v>
      </c>
      <c r="R4838" s="1">
        <v>5.6699046250000009</v>
      </c>
      <c r="S4838" s="1">
        <v>0</v>
      </c>
    </row>
    <row r="4839" spans="1:19" s="1" customFormat="1" x14ac:dyDescent="0.25">
      <c r="A4839" s="1" t="s">
        <v>317</v>
      </c>
      <c r="B4839" s="1">
        <v>91.44</v>
      </c>
      <c r="C4839" s="1">
        <v>92.05</v>
      </c>
      <c r="N4839" s="1" t="s">
        <v>150</v>
      </c>
      <c r="Q4839" s="1">
        <v>0.22</v>
      </c>
      <c r="R4839" s="1">
        <v>5.6699046250000009</v>
      </c>
      <c r="S4839" s="1">
        <v>0</v>
      </c>
    </row>
    <row r="4840" spans="1:19" s="1" customFormat="1" x14ac:dyDescent="0.25">
      <c r="A4840" s="1" t="s">
        <v>317</v>
      </c>
      <c r="B4840" s="1">
        <v>92.05</v>
      </c>
      <c r="C4840" s="1">
        <v>93.88</v>
      </c>
      <c r="N4840" s="1" t="s">
        <v>150</v>
      </c>
      <c r="Q4840" s="1">
        <v>0.95</v>
      </c>
      <c r="R4840" s="1">
        <v>24.09709465625</v>
      </c>
      <c r="S4840" s="1">
        <v>0</v>
      </c>
    </row>
    <row r="4841" spans="1:19" s="1" customFormat="1" x14ac:dyDescent="0.25">
      <c r="A4841" s="1" t="s">
        <v>317</v>
      </c>
      <c r="B4841" s="1">
        <v>93.88</v>
      </c>
      <c r="C4841" s="1">
        <v>95.1</v>
      </c>
      <c r="N4841" s="1" t="s">
        <v>150</v>
      </c>
      <c r="Q4841" s="1">
        <v>1.1599999999999999</v>
      </c>
      <c r="R4841" s="1">
        <v>28.916513587500003</v>
      </c>
      <c r="S4841" s="1">
        <v>0</v>
      </c>
    </row>
    <row r="4842" spans="1:19" s="1" customFormat="1" x14ac:dyDescent="0.25">
      <c r="A4842" s="1" t="s">
        <v>317</v>
      </c>
      <c r="B4842" s="1">
        <v>95.1</v>
      </c>
      <c r="C4842" s="1">
        <v>96.32</v>
      </c>
      <c r="N4842" s="1" t="s">
        <v>150</v>
      </c>
      <c r="Q4842" s="1">
        <v>1.25</v>
      </c>
      <c r="R4842" s="1">
        <v>39.689332374999999</v>
      </c>
      <c r="S4842" s="1">
        <v>0.17009713875000002</v>
      </c>
    </row>
    <row r="4843" spans="1:19" s="1" customFormat="1" x14ac:dyDescent="0.25">
      <c r="A4843" s="1" t="s">
        <v>317</v>
      </c>
      <c r="B4843" s="1">
        <v>96.32</v>
      </c>
      <c r="C4843" s="1">
        <v>97.84</v>
      </c>
      <c r="N4843" s="1" t="s">
        <v>150</v>
      </c>
      <c r="Q4843" s="1">
        <v>1.26</v>
      </c>
      <c r="R4843" s="1">
        <v>34.019427749999998</v>
      </c>
      <c r="S4843" s="1">
        <v>0</v>
      </c>
    </row>
    <row r="4844" spans="1:19" s="1" customFormat="1" x14ac:dyDescent="0.25">
      <c r="A4844" s="1" t="s">
        <v>317</v>
      </c>
      <c r="B4844" s="1">
        <v>97.84</v>
      </c>
      <c r="C4844" s="1">
        <v>99.97</v>
      </c>
      <c r="N4844" s="1" t="s">
        <v>150</v>
      </c>
      <c r="Q4844" s="1">
        <v>0.61</v>
      </c>
      <c r="R4844" s="1">
        <v>18.994180493750001</v>
      </c>
      <c r="S4844" s="1">
        <v>5.6699046250000003E-2</v>
      </c>
    </row>
    <row r="4845" spans="1:19" s="1" customFormat="1" x14ac:dyDescent="0.25">
      <c r="A4845" s="1" t="s">
        <v>317</v>
      </c>
      <c r="B4845" s="1">
        <v>99.97</v>
      </c>
      <c r="C4845" s="1">
        <v>101.19</v>
      </c>
      <c r="N4845" s="1" t="s">
        <v>150</v>
      </c>
      <c r="Q4845" s="1">
        <v>0.46</v>
      </c>
      <c r="R4845" s="1">
        <v>11.623304481249999</v>
      </c>
      <c r="S4845" s="1">
        <v>0</v>
      </c>
    </row>
    <row r="4846" spans="1:19" s="1" customFormat="1" x14ac:dyDescent="0.25">
      <c r="A4846" s="1" t="s">
        <v>317</v>
      </c>
      <c r="B4846" s="1">
        <v>101.19</v>
      </c>
      <c r="C4846" s="1">
        <v>103.33</v>
      </c>
      <c r="N4846" s="1" t="s">
        <v>150</v>
      </c>
      <c r="Q4846" s="1">
        <v>1.04</v>
      </c>
      <c r="R4846" s="1">
        <v>24.947580350000003</v>
      </c>
      <c r="S4846" s="1">
        <v>0</v>
      </c>
    </row>
    <row r="4847" spans="1:19" s="1" customFormat="1" x14ac:dyDescent="0.25">
      <c r="A4847" s="1" t="s">
        <v>317</v>
      </c>
      <c r="B4847" s="1">
        <v>103.33</v>
      </c>
      <c r="C4847" s="1">
        <v>105.77</v>
      </c>
      <c r="N4847" s="1" t="s">
        <v>150</v>
      </c>
      <c r="Q4847" s="1">
        <v>0.11</v>
      </c>
      <c r="R4847" s="1">
        <v>2.5514570812500001</v>
      </c>
      <c r="S4847" s="1">
        <v>0</v>
      </c>
    </row>
    <row r="4848" spans="1:19" s="1" customFormat="1" x14ac:dyDescent="0.25">
      <c r="A4848" s="1" t="s">
        <v>317</v>
      </c>
      <c r="B4848" s="1">
        <v>105.77</v>
      </c>
      <c r="C4848" s="1">
        <v>107.59</v>
      </c>
      <c r="N4848" s="1" t="s">
        <v>150</v>
      </c>
      <c r="Q4848" s="1">
        <v>0.09</v>
      </c>
      <c r="R4848" s="1">
        <v>18.994180493750001</v>
      </c>
      <c r="S4848" s="1">
        <v>0</v>
      </c>
    </row>
    <row r="4849" spans="1:19" s="1" customFormat="1" x14ac:dyDescent="0.25">
      <c r="A4849" s="1" t="s">
        <v>317</v>
      </c>
      <c r="B4849" s="1">
        <v>107.59</v>
      </c>
      <c r="C4849" s="1">
        <v>110.03</v>
      </c>
      <c r="N4849" s="1" t="s">
        <v>150</v>
      </c>
      <c r="Q4849" s="1">
        <v>0.06</v>
      </c>
      <c r="R4849" s="1">
        <v>11.623304481249999</v>
      </c>
      <c r="S4849" s="1">
        <v>0</v>
      </c>
    </row>
    <row r="4850" spans="1:19" s="1" customFormat="1" x14ac:dyDescent="0.25">
      <c r="A4850" s="1" t="s">
        <v>317</v>
      </c>
      <c r="B4850" s="1">
        <v>110.03</v>
      </c>
      <c r="C4850" s="1">
        <v>111.86</v>
      </c>
      <c r="N4850" s="1" t="s">
        <v>150</v>
      </c>
      <c r="Q4850" s="1">
        <v>0.13</v>
      </c>
      <c r="R4850" s="1">
        <v>24.947580350000003</v>
      </c>
      <c r="S4850" s="1">
        <v>0</v>
      </c>
    </row>
    <row r="4851" spans="1:19" s="1" customFormat="1" x14ac:dyDescent="0.25">
      <c r="A4851" s="1" t="s">
        <v>317</v>
      </c>
      <c r="B4851" s="1">
        <v>111.86</v>
      </c>
      <c r="C4851" s="1">
        <v>113.69</v>
      </c>
      <c r="N4851" s="1" t="s">
        <v>150</v>
      </c>
      <c r="Q4851" s="1">
        <v>0.15</v>
      </c>
      <c r="R4851" s="1">
        <v>2.5514570812500001</v>
      </c>
      <c r="S4851" s="1">
        <v>2.8349523125000001E-2</v>
      </c>
    </row>
    <row r="4852" spans="1:19" s="1" customFormat="1" x14ac:dyDescent="0.25">
      <c r="A4852" s="1" t="s">
        <v>317</v>
      </c>
      <c r="B4852" s="1">
        <v>113.69</v>
      </c>
      <c r="C4852" s="1">
        <v>115.21</v>
      </c>
      <c r="N4852" s="1" t="s">
        <v>150</v>
      </c>
      <c r="Q4852" s="1">
        <v>0.52</v>
      </c>
      <c r="R4852" s="1">
        <v>1.7009713875000001</v>
      </c>
      <c r="S4852" s="1">
        <v>2.8349523125000001E-2</v>
      </c>
    </row>
    <row r="4853" spans="1:19" s="1" customFormat="1" x14ac:dyDescent="0.25">
      <c r="A4853" s="1" t="s">
        <v>317</v>
      </c>
      <c r="B4853" s="1">
        <v>115.21</v>
      </c>
      <c r="C4853" s="1">
        <v>116.74</v>
      </c>
      <c r="N4853" s="1" t="s">
        <v>150</v>
      </c>
      <c r="Q4853" s="1">
        <v>0.57999999999999996</v>
      </c>
      <c r="R4853" s="1">
        <v>0.85048569375000005</v>
      </c>
      <c r="S4853" s="1">
        <v>0.14174761562500002</v>
      </c>
    </row>
    <row r="4854" spans="1:19" s="1" customFormat="1" x14ac:dyDescent="0.25">
      <c r="A4854" s="1" t="s">
        <v>317</v>
      </c>
      <c r="B4854" s="1">
        <v>116.74</v>
      </c>
      <c r="C4854" s="1">
        <v>118.26</v>
      </c>
      <c r="N4854" s="1" t="s">
        <v>150</v>
      </c>
      <c r="Q4854" s="1">
        <v>0.46</v>
      </c>
      <c r="R4854" s="1">
        <v>0</v>
      </c>
      <c r="S4854" s="1">
        <v>5.6699046250000003E-2</v>
      </c>
    </row>
    <row r="4855" spans="1:19" s="1" customFormat="1" x14ac:dyDescent="0.25">
      <c r="A4855" s="1" t="s">
        <v>317</v>
      </c>
      <c r="B4855" s="1">
        <v>118.26</v>
      </c>
      <c r="C4855" s="1">
        <v>120.4</v>
      </c>
      <c r="N4855" s="1" t="s">
        <v>150</v>
      </c>
      <c r="Q4855" s="1">
        <v>0.25</v>
      </c>
      <c r="R4855" s="1">
        <v>3.4019427750000002</v>
      </c>
      <c r="S4855" s="1">
        <v>0</v>
      </c>
    </row>
    <row r="4856" spans="1:19" s="1" customFormat="1" x14ac:dyDescent="0.25">
      <c r="A4856" s="1" t="s">
        <v>317</v>
      </c>
      <c r="B4856" s="1">
        <v>120.4</v>
      </c>
      <c r="C4856" s="1">
        <v>121.92</v>
      </c>
      <c r="N4856" s="1" t="s">
        <v>150</v>
      </c>
      <c r="Q4856" s="1">
        <v>0.16</v>
      </c>
      <c r="R4856" s="1">
        <v>2.5514570812500001</v>
      </c>
      <c r="S4856" s="1">
        <v>0</v>
      </c>
    </row>
    <row r="4857" spans="1:19" s="1" customFormat="1" x14ac:dyDescent="0.25">
      <c r="A4857" s="1" t="s">
        <v>317</v>
      </c>
      <c r="B4857" s="1">
        <v>121.92</v>
      </c>
      <c r="C4857" s="1">
        <v>123.44</v>
      </c>
      <c r="N4857" s="1" t="s">
        <v>150</v>
      </c>
      <c r="Q4857" s="1">
        <v>0.33</v>
      </c>
      <c r="R4857" s="1">
        <v>7.3708760125000001</v>
      </c>
      <c r="S4857" s="1">
        <v>5.6699046250000003E-2</v>
      </c>
    </row>
    <row r="4858" spans="1:19" s="1" customFormat="1" x14ac:dyDescent="0.25">
      <c r="A4858" s="1" t="s">
        <v>317</v>
      </c>
      <c r="B4858" s="1">
        <v>123.44</v>
      </c>
      <c r="C4858" s="1">
        <v>124.97</v>
      </c>
      <c r="N4858" s="1" t="s">
        <v>150</v>
      </c>
      <c r="Q4858" s="1">
        <v>0.16</v>
      </c>
      <c r="R4858" s="1">
        <v>9.0718474000000011</v>
      </c>
      <c r="S4858" s="1">
        <v>0</v>
      </c>
    </row>
    <row r="4859" spans="1:19" s="1" customFormat="1" x14ac:dyDescent="0.25">
      <c r="A4859" s="1" t="s">
        <v>317</v>
      </c>
      <c r="B4859" s="1">
        <v>124.97</v>
      </c>
      <c r="C4859" s="1">
        <v>126.49</v>
      </c>
      <c r="N4859" s="1" t="s">
        <v>150</v>
      </c>
      <c r="Q4859" s="1">
        <v>0.13</v>
      </c>
      <c r="R4859" s="1">
        <v>5.6699046250000009</v>
      </c>
      <c r="S4859" s="1">
        <v>2.8349523125000001E-2</v>
      </c>
    </row>
    <row r="4860" spans="1:19" s="1" customFormat="1" x14ac:dyDescent="0.25">
      <c r="A4860" s="1" t="s">
        <v>317</v>
      </c>
      <c r="B4860" s="1">
        <v>126.49</v>
      </c>
      <c r="C4860" s="1">
        <v>128.02000000000001</v>
      </c>
      <c r="N4860" s="1" t="s">
        <v>150</v>
      </c>
      <c r="Q4860" s="1">
        <v>0.12</v>
      </c>
      <c r="R4860" s="1">
        <v>2.5514570812500001</v>
      </c>
      <c r="S4860" s="1">
        <v>0</v>
      </c>
    </row>
    <row r="4861" spans="1:19" s="1" customFormat="1" x14ac:dyDescent="0.25">
      <c r="A4861" s="1" t="s">
        <v>317</v>
      </c>
      <c r="B4861" s="1">
        <v>128.02000000000001</v>
      </c>
      <c r="C4861" s="1">
        <v>129.54</v>
      </c>
      <c r="N4861" s="1" t="s">
        <v>150</v>
      </c>
      <c r="Q4861" s="1">
        <v>0.1</v>
      </c>
      <c r="R4861" s="1">
        <v>7.3708760125000001</v>
      </c>
      <c r="S4861" s="1">
        <v>0.19844666187500001</v>
      </c>
    </row>
    <row r="4862" spans="1:19" s="1" customFormat="1" x14ac:dyDescent="0.25">
      <c r="A4862" s="1" t="s">
        <v>317</v>
      </c>
      <c r="B4862" s="1">
        <v>129.54</v>
      </c>
      <c r="C4862" s="1">
        <v>131.06</v>
      </c>
      <c r="N4862" s="1" t="s">
        <v>150</v>
      </c>
      <c r="Q4862" s="1">
        <v>0.09</v>
      </c>
      <c r="R4862" s="1">
        <v>5.1029141625000003</v>
      </c>
      <c r="S4862" s="1">
        <v>0</v>
      </c>
    </row>
    <row r="4863" spans="1:19" s="1" customFormat="1" x14ac:dyDescent="0.25">
      <c r="A4863" s="1" t="s">
        <v>317</v>
      </c>
      <c r="B4863" s="1">
        <v>131.06</v>
      </c>
      <c r="C4863" s="1">
        <v>132.88999999999999</v>
      </c>
      <c r="N4863" s="1" t="s">
        <v>150</v>
      </c>
      <c r="Q4863" s="1">
        <v>0.19</v>
      </c>
      <c r="R4863" s="1">
        <v>4.2524284687499998</v>
      </c>
      <c r="S4863" s="1">
        <v>0</v>
      </c>
    </row>
    <row r="4864" spans="1:19" s="1" customFormat="1" x14ac:dyDescent="0.25">
      <c r="A4864" s="1" t="s">
        <v>317</v>
      </c>
      <c r="B4864" s="1">
        <v>132.88999999999999</v>
      </c>
      <c r="C4864" s="1">
        <v>134.41999999999999</v>
      </c>
      <c r="N4864" s="1" t="s">
        <v>150</v>
      </c>
      <c r="Q4864" s="1">
        <v>0.2</v>
      </c>
      <c r="R4864" s="1">
        <v>4.2524284687499998</v>
      </c>
      <c r="S4864" s="1">
        <v>0</v>
      </c>
    </row>
    <row r="4865" spans="1:19" s="1" customFormat="1" x14ac:dyDescent="0.25">
      <c r="A4865" s="1" t="s">
        <v>317</v>
      </c>
      <c r="B4865" s="1">
        <v>134.41999999999999</v>
      </c>
      <c r="C4865" s="1">
        <v>135.94</v>
      </c>
      <c r="N4865" s="1" t="s">
        <v>150</v>
      </c>
      <c r="Q4865" s="1">
        <v>0.06</v>
      </c>
      <c r="R4865" s="1">
        <v>4.2524284687499998</v>
      </c>
      <c r="S4865" s="1">
        <v>0</v>
      </c>
    </row>
    <row r="4866" spans="1:19" s="1" customFormat="1" x14ac:dyDescent="0.25">
      <c r="A4866" s="1" t="s">
        <v>317</v>
      </c>
      <c r="B4866" s="1">
        <v>135.94</v>
      </c>
      <c r="C4866" s="1">
        <v>138.07</v>
      </c>
      <c r="N4866" s="1" t="s">
        <v>150</v>
      </c>
      <c r="Q4866" s="1">
        <v>0.04</v>
      </c>
      <c r="R4866" s="1">
        <v>2.5514570812500001</v>
      </c>
      <c r="S4866" s="1">
        <v>0</v>
      </c>
    </row>
    <row r="4867" spans="1:19" s="1" customFormat="1" x14ac:dyDescent="0.25">
      <c r="A4867" s="1" t="s">
        <v>317</v>
      </c>
      <c r="B4867" s="1">
        <v>138.07</v>
      </c>
      <c r="C4867" s="1">
        <v>140.21</v>
      </c>
      <c r="N4867" s="1" t="s">
        <v>150</v>
      </c>
      <c r="Q4867" s="1">
        <v>0.1</v>
      </c>
      <c r="R4867" s="1">
        <v>3.4019427750000002</v>
      </c>
      <c r="S4867" s="1">
        <v>0</v>
      </c>
    </row>
    <row r="4868" spans="1:19" s="1" customFormat="1" x14ac:dyDescent="0.25">
      <c r="A4868" s="1" t="s">
        <v>317</v>
      </c>
      <c r="B4868" s="1">
        <v>140.21</v>
      </c>
      <c r="C4868" s="1">
        <v>142.34</v>
      </c>
      <c r="N4868" s="1" t="s">
        <v>150</v>
      </c>
      <c r="Q4868" s="1">
        <v>0.1</v>
      </c>
      <c r="R4868" s="1">
        <v>6.5203903187500005</v>
      </c>
      <c r="S4868" s="1">
        <v>0</v>
      </c>
    </row>
    <row r="4869" spans="1:19" s="1" customFormat="1" x14ac:dyDescent="0.25">
      <c r="A4869" s="1" t="s">
        <v>317</v>
      </c>
      <c r="B4869" s="1">
        <v>142.34</v>
      </c>
      <c r="C4869" s="1">
        <v>144.47999999999999</v>
      </c>
      <c r="N4869" s="1" t="s">
        <v>150</v>
      </c>
      <c r="Q4869" s="1">
        <v>7.0000000000000007E-2</v>
      </c>
      <c r="R4869" s="1">
        <v>9.0718474000000011</v>
      </c>
      <c r="S4869" s="1">
        <v>0</v>
      </c>
    </row>
    <row r="4870" spans="1:19" s="1" customFormat="1" x14ac:dyDescent="0.25">
      <c r="A4870" s="1" t="s">
        <v>317</v>
      </c>
      <c r="B4870" s="1">
        <v>144.47999999999999</v>
      </c>
      <c r="C4870" s="1">
        <v>146.61000000000001</v>
      </c>
      <c r="N4870" s="1" t="s">
        <v>55</v>
      </c>
      <c r="Q4870" s="1">
        <v>0.12</v>
      </c>
      <c r="R4870" s="1">
        <v>2.5514570812500001</v>
      </c>
      <c r="S4870" s="1">
        <v>0</v>
      </c>
    </row>
    <row r="4871" spans="1:19" s="1" customFormat="1" x14ac:dyDescent="0.25">
      <c r="A4871" s="1" t="s">
        <v>317</v>
      </c>
      <c r="B4871" s="1">
        <v>146.61000000000001</v>
      </c>
      <c r="C4871" s="1">
        <v>148.74</v>
      </c>
      <c r="N4871" s="1" t="s">
        <v>55</v>
      </c>
      <c r="Q4871" s="1">
        <v>0.13</v>
      </c>
      <c r="R4871" s="1">
        <v>3.4019427750000002</v>
      </c>
      <c r="S4871" s="1">
        <v>0</v>
      </c>
    </row>
    <row r="4872" spans="1:19" s="1" customFormat="1" x14ac:dyDescent="0.25">
      <c r="A4872" s="1" t="s">
        <v>317</v>
      </c>
      <c r="B4872" s="1">
        <v>148.74</v>
      </c>
      <c r="C4872" s="1">
        <v>150.88</v>
      </c>
      <c r="N4872" s="1" t="s">
        <v>55</v>
      </c>
      <c r="Q4872" s="1">
        <v>0.35</v>
      </c>
      <c r="R4872" s="1">
        <v>1.7009713875000001</v>
      </c>
      <c r="S4872" s="1">
        <v>0</v>
      </c>
    </row>
    <row r="4873" spans="1:19" s="1" customFormat="1" x14ac:dyDescent="0.25">
      <c r="A4873" s="1" t="s">
        <v>317</v>
      </c>
      <c r="B4873" s="1">
        <v>150.88</v>
      </c>
      <c r="C4873" s="1">
        <v>152.4</v>
      </c>
      <c r="N4873" s="1" t="s">
        <v>55</v>
      </c>
      <c r="Q4873" s="1">
        <v>0.2</v>
      </c>
      <c r="R4873" s="1">
        <v>0</v>
      </c>
      <c r="S4873" s="1">
        <v>0</v>
      </c>
    </row>
    <row r="4874" spans="1:19" s="1" customFormat="1" x14ac:dyDescent="0.25">
      <c r="A4874" s="1" t="s">
        <v>317</v>
      </c>
      <c r="B4874" s="1">
        <v>152.4</v>
      </c>
      <c r="C4874" s="1">
        <v>153.01</v>
      </c>
      <c r="N4874" s="1" t="s">
        <v>55</v>
      </c>
      <c r="Q4874" s="1">
        <v>0.2</v>
      </c>
      <c r="R4874" s="1">
        <v>0</v>
      </c>
      <c r="S4874" s="1">
        <v>0</v>
      </c>
    </row>
    <row r="4875" spans="1:19" s="1" customFormat="1" x14ac:dyDescent="0.25">
      <c r="A4875" s="1" t="s">
        <v>317</v>
      </c>
      <c r="B4875" s="1">
        <v>153.01</v>
      </c>
      <c r="C4875" s="1">
        <v>155.13999999999999</v>
      </c>
      <c r="N4875" s="1" t="s">
        <v>55</v>
      </c>
      <c r="Q4875" s="1">
        <v>0.21</v>
      </c>
      <c r="R4875" s="1">
        <v>2.5514570812500001</v>
      </c>
      <c r="S4875" s="1">
        <v>2.8349523125000001E-2</v>
      </c>
    </row>
    <row r="4876" spans="1:19" s="1" customFormat="1" x14ac:dyDescent="0.25">
      <c r="A4876" s="1" t="s">
        <v>317</v>
      </c>
      <c r="B4876" s="1">
        <v>155.13999999999999</v>
      </c>
      <c r="C4876" s="1">
        <v>156.97</v>
      </c>
      <c r="N4876" s="1" t="s">
        <v>55</v>
      </c>
      <c r="Q4876" s="1">
        <v>0.12</v>
      </c>
      <c r="R4876" s="1">
        <v>2.5514570812500001</v>
      </c>
      <c r="S4876" s="1">
        <v>0</v>
      </c>
    </row>
    <row r="4877" spans="1:19" s="1" customFormat="1" x14ac:dyDescent="0.25">
      <c r="A4877" s="1" t="s">
        <v>317</v>
      </c>
      <c r="B4877" s="1">
        <v>156.97</v>
      </c>
      <c r="C4877" s="1">
        <v>158.80000000000001</v>
      </c>
      <c r="N4877" s="1" t="s">
        <v>55</v>
      </c>
      <c r="Q4877" s="1">
        <v>0.04</v>
      </c>
      <c r="R4877" s="1">
        <v>0</v>
      </c>
      <c r="S4877" s="1">
        <v>0</v>
      </c>
    </row>
    <row r="4878" spans="1:19" s="1" customFormat="1" x14ac:dyDescent="0.25">
      <c r="A4878" s="1" t="s">
        <v>317</v>
      </c>
      <c r="B4878" s="1">
        <v>158.80000000000001</v>
      </c>
      <c r="C4878" s="1">
        <v>160.63</v>
      </c>
      <c r="N4878" s="1" t="s">
        <v>55</v>
      </c>
      <c r="Q4878" s="1">
        <v>0.06</v>
      </c>
      <c r="R4878" s="1">
        <v>0.85048569375000005</v>
      </c>
      <c r="S4878" s="1">
        <v>0</v>
      </c>
    </row>
    <row r="4879" spans="1:19" s="1" customFormat="1" x14ac:dyDescent="0.25">
      <c r="A4879" s="1" t="s">
        <v>317</v>
      </c>
      <c r="B4879" s="1">
        <v>160.63</v>
      </c>
      <c r="C4879" s="1">
        <v>162.46</v>
      </c>
      <c r="N4879" s="1" t="s">
        <v>55</v>
      </c>
      <c r="Q4879" s="1">
        <v>0.09</v>
      </c>
      <c r="R4879" s="1">
        <v>4.2524284687499998</v>
      </c>
      <c r="S4879" s="1">
        <v>5.6699046250000003E-2</v>
      </c>
    </row>
    <row r="4880" spans="1:19" s="1" customFormat="1" x14ac:dyDescent="0.25">
      <c r="A4880" s="1" t="s">
        <v>317</v>
      </c>
      <c r="B4880" s="1">
        <v>162.46</v>
      </c>
      <c r="C4880" s="1">
        <v>164.59</v>
      </c>
      <c r="N4880" s="1" t="s">
        <v>55</v>
      </c>
      <c r="Q4880" s="1">
        <v>0.39</v>
      </c>
      <c r="R4880" s="1">
        <v>2.5514570812500001</v>
      </c>
      <c r="S4880" s="1">
        <v>0</v>
      </c>
    </row>
    <row r="4881" spans="1:19" s="1" customFormat="1" x14ac:dyDescent="0.25">
      <c r="A4881" s="1" t="s">
        <v>317</v>
      </c>
      <c r="B4881" s="1">
        <v>164.59</v>
      </c>
      <c r="C4881" s="1">
        <v>166.42</v>
      </c>
      <c r="N4881" s="1" t="s">
        <v>55</v>
      </c>
      <c r="Q4881" s="1">
        <v>0.06</v>
      </c>
      <c r="R4881" s="1">
        <v>0</v>
      </c>
      <c r="S4881" s="1">
        <v>0</v>
      </c>
    </row>
    <row r="4882" spans="1:19" s="1" customFormat="1" x14ac:dyDescent="0.25">
      <c r="A4882" s="1" t="s">
        <v>317</v>
      </c>
      <c r="B4882" s="1">
        <v>166.42</v>
      </c>
      <c r="C4882" s="1">
        <v>168.25</v>
      </c>
      <c r="N4882" s="1" t="s">
        <v>55</v>
      </c>
      <c r="Q4882" s="1">
        <v>0.04</v>
      </c>
      <c r="R4882" s="1">
        <v>0.85048569375000005</v>
      </c>
      <c r="S4882" s="1">
        <v>0</v>
      </c>
    </row>
    <row r="4883" spans="1:19" s="1" customFormat="1" x14ac:dyDescent="0.25">
      <c r="A4883" s="1" t="s">
        <v>317</v>
      </c>
      <c r="B4883" s="1">
        <v>168.25</v>
      </c>
      <c r="C4883" s="1">
        <v>169.77</v>
      </c>
      <c r="N4883" s="1" t="s">
        <v>55</v>
      </c>
      <c r="Q4883" s="1">
        <v>0.1</v>
      </c>
      <c r="R4883" s="1">
        <v>2.5514570812500001</v>
      </c>
      <c r="S4883" s="1">
        <v>0</v>
      </c>
    </row>
    <row r="4884" spans="1:19" s="1" customFormat="1" x14ac:dyDescent="0.25">
      <c r="A4884" s="1" t="s">
        <v>317</v>
      </c>
      <c r="B4884" s="1">
        <v>169.77</v>
      </c>
      <c r="C4884" s="1">
        <v>171.3</v>
      </c>
      <c r="N4884" s="1" t="s">
        <v>55</v>
      </c>
      <c r="Q4884" s="1">
        <v>0.08</v>
      </c>
      <c r="R4884" s="1">
        <v>10.7728187875</v>
      </c>
      <c r="S4884" s="1">
        <v>0</v>
      </c>
    </row>
    <row r="4885" spans="1:19" s="1" customFormat="1" x14ac:dyDescent="0.25">
      <c r="A4885" s="1" t="s">
        <v>317</v>
      </c>
      <c r="B4885" s="1">
        <v>171.3</v>
      </c>
      <c r="C4885" s="1">
        <v>172.82</v>
      </c>
      <c r="N4885" s="1" t="s">
        <v>55</v>
      </c>
      <c r="Q4885" s="1">
        <v>7.0000000000000007E-2</v>
      </c>
      <c r="R4885" s="1">
        <v>1.7009713875000001</v>
      </c>
      <c r="S4885" s="1">
        <v>0</v>
      </c>
    </row>
    <row r="4886" spans="1:19" s="1" customFormat="1" x14ac:dyDescent="0.25">
      <c r="A4886" s="1" t="s">
        <v>317</v>
      </c>
      <c r="B4886" s="1">
        <v>172.82</v>
      </c>
      <c r="C4886" s="1">
        <v>174.04</v>
      </c>
      <c r="N4886" s="1" t="s">
        <v>55</v>
      </c>
      <c r="Q4886" s="1">
        <v>0.01</v>
      </c>
      <c r="R4886" s="1">
        <v>1.7009713875000001</v>
      </c>
      <c r="S4886" s="1">
        <v>0</v>
      </c>
    </row>
    <row r="4887" spans="1:19" s="1" customFormat="1" x14ac:dyDescent="0.25">
      <c r="A4887" s="1" t="s">
        <v>317</v>
      </c>
      <c r="B4887" s="1">
        <v>174.04</v>
      </c>
      <c r="C4887" s="1">
        <v>175.56</v>
      </c>
      <c r="N4887" s="1" t="s">
        <v>55</v>
      </c>
      <c r="Q4887" s="1">
        <v>0.01</v>
      </c>
      <c r="R4887" s="1">
        <v>1.7009713875000001</v>
      </c>
      <c r="S4887" s="1">
        <v>0.19844666187500001</v>
      </c>
    </row>
    <row r="4888" spans="1:19" s="1" customFormat="1" x14ac:dyDescent="0.25">
      <c r="A4888" s="1" t="s">
        <v>317</v>
      </c>
      <c r="B4888" s="1">
        <v>175.56</v>
      </c>
      <c r="C4888" s="1">
        <v>176.63</v>
      </c>
      <c r="N4888" s="1" t="s">
        <v>55</v>
      </c>
      <c r="Q4888" s="1">
        <v>0</v>
      </c>
      <c r="R4888" s="1">
        <v>1.7009713875000001</v>
      </c>
      <c r="S4888" s="1">
        <v>0</v>
      </c>
    </row>
    <row r="4889" spans="1:19" s="1" customFormat="1" x14ac:dyDescent="0.25">
      <c r="A4889" s="1" t="s">
        <v>317</v>
      </c>
      <c r="B4889" s="1">
        <v>176.63</v>
      </c>
      <c r="C4889" s="1">
        <v>178.61</v>
      </c>
      <c r="N4889" s="1" t="s">
        <v>55</v>
      </c>
      <c r="Q4889" s="1">
        <v>0.11</v>
      </c>
      <c r="R4889" s="1">
        <v>0</v>
      </c>
      <c r="S4889" s="1">
        <v>0</v>
      </c>
    </row>
    <row r="4890" spans="1:19" s="1" customFormat="1" x14ac:dyDescent="0.25">
      <c r="A4890" s="1" t="s">
        <v>317</v>
      </c>
      <c r="B4890" s="1">
        <v>178.61</v>
      </c>
      <c r="C4890" s="1">
        <v>180.75</v>
      </c>
      <c r="N4890" s="1" t="s">
        <v>55</v>
      </c>
      <c r="Q4890" s="1">
        <v>0.01</v>
      </c>
      <c r="R4890" s="1">
        <v>0</v>
      </c>
      <c r="S4890" s="1">
        <v>8.5048569375000008E-2</v>
      </c>
    </row>
    <row r="4891" spans="1:19" s="1" customFormat="1" x14ac:dyDescent="0.25">
      <c r="A4891" s="1" t="s">
        <v>317</v>
      </c>
      <c r="B4891" s="1">
        <v>180.75</v>
      </c>
      <c r="C4891" s="1">
        <v>182.88</v>
      </c>
      <c r="N4891" s="1" t="s">
        <v>55</v>
      </c>
      <c r="Q4891" s="1">
        <v>0.01</v>
      </c>
      <c r="R4891" s="1">
        <v>0</v>
      </c>
      <c r="S4891" s="1">
        <v>0</v>
      </c>
    </row>
    <row r="4892" spans="1:19" s="1" customFormat="1" x14ac:dyDescent="0.25">
      <c r="A4892" s="1" t="s">
        <v>317</v>
      </c>
      <c r="B4892" s="1">
        <v>182.88</v>
      </c>
      <c r="C4892" s="1">
        <v>185.32</v>
      </c>
      <c r="N4892" s="1" t="s">
        <v>55</v>
      </c>
      <c r="Q4892" s="1">
        <v>7.0000000000000007E-2</v>
      </c>
      <c r="R4892" s="1">
        <v>0</v>
      </c>
      <c r="S4892" s="1">
        <v>0.11339809250000001</v>
      </c>
    </row>
    <row r="4893" spans="1:19" s="1" customFormat="1" x14ac:dyDescent="0.25"/>
    <row r="4894" spans="1:19" s="1" customFormat="1" x14ac:dyDescent="0.25"/>
    <row r="4895" spans="1:19" s="1" customFormat="1" x14ac:dyDescent="0.25"/>
    <row r="4896" spans="1:19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Fischer</dc:creator>
  <cp:lastModifiedBy>Bill Fischer</cp:lastModifiedBy>
  <dcterms:created xsi:type="dcterms:W3CDTF">2021-05-10T15:47:17Z</dcterms:created>
  <dcterms:modified xsi:type="dcterms:W3CDTF">2022-07-06T19:24:02Z</dcterms:modified>
</cp:coreProperties>
</file>